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codeName="BuÇalışmaKitabı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eaozer/Desktop/"/>
    </mc:Choice>
  </mc:AlternateContent>
  <xr:revisionPtr revIDLastSave="0" documentId="13_ncr:1_{03504C78-BB85-7B40-BBBC-B2E616A3EDED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Lisans" sheetId="6" r:id="rId1"/>
    <sheet name="Dersler" sheetId="8" r:id="rId2"/>
  </sheets>
  <definedNames>
    <definedName name="_xlnm._FilterDatabase" localSheetId="1" hidden="1">Dersler!$A$2:$G$47</definedName>
    <definedName name="dersler">Dersler!$A$2:$L$157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" i="6" l="1"/>
  <c r="AB41" i="6" l="1"/>
  <c r="R22" i="6"/>
  <c r="R23" i="6"/>
  <c r="AB44" i="6" l="1"/>
  <c r="AA44" i="6"/>
  <c r="Z44" i="6"/>
  <c r="Z43" i="6"/>
  <c r="AA43" i="6"/>
  <c r="AB43" i="6"/>
  <c r="AB37" i="6"/>
  <c r="AB38" i="6"/>
  <c r="AB39" i="6"/>
  <c r="AB40" i="6"/>
  <c r="AB32" i="6"/>
  <c r="AB42" i="6"/>
  <c r="AB31" i="6"/>
  <c r="AB36" i="6"/>
  <c r="AB24" i="6"/>
  <c r="AB25" i="6"/>
  <c r="AB26" i="6"/>
  <c r="AB27" i="6"/>
  <c r="AB28" i="6"/>
  <c r="AB29" i="6"/>
  <c r="AB30" i="6"/>
  <c r="AB33" i="6"/>
  <c r="AB46" i="6"/>
  <c r="AB45" i="6"/>
  <c r="AB34" i="6"/>
  <c r="AB23" i="6"/>
  <c r="F36" i="6"/>
  <c r="F35" i="6"/>
  <c r="F22" i="6"/>
  <c r="F21" i="6"/>
  <c r="H18" i="6"/>
  <c r="H17" i="6"/>
  <c r="F18" i="6"/>
  <c r="F17" i="6"/>
  <c r="H16" i="6"/>
  <c r="F16" i="6"/>
  <c r="F12" i="6" l="1"/>
  <c r="F41" i="6"/>
  <c r="F42" i="6"/>
  <c r="H58" i="6" l="1"/>
  <c r="H59" i="6"/>
  <c r="H57" i="6"/>
  <c r="F58" i="6"/>
  <c r="F59" i="6"/>
  <c r="F57" i="6"/>
  <c r="U58" i="6"/>
  <c r="U59" i="6"/>
  <c r="P58" i="6"/>
  <c r="P59" i="6"/>
  <c r="P60" i="6"/>
  <c r="U57" i="6"/>
  <c r="U53" i="6"/>
  <c r="U54" i="6"/>
  <c r="U52" i="6"/>
  <c r="P57" i="6"/>
  <c r="R53" i="6"/>
  <c r="R54" i="6"/>
  <c r="R52" i="6"/>
  <c r="F53" i="6"/>
  <c r="F54" i="6"/>
  <c r="F52" i="6"/>
  <c r="W46" i="6"/>
  <c r="W47" i="6"/>
  <c r="W45" i="6"/>
  <c r="U46" i="6"/>
  <c r="U47" i="6"/>
  <c r="U45" i="6"/>
  <c r="M47" i="6"/>
  <c r="M48" i="6"/>
  <c r="M46" i="6"/>
  <c r="K46" i="6"/>
  <c r="K47" i="6"/>
  <c r="K48" i="6"/>
  <c r="F40" i="6"/>
  <c r="R43" i="6"/>
  <c r="R42" i="6"/>
  <c r="P43" i="6"/>
  <c r="P42" i="6"/>
  <c r="M41" i="6"/>
  <c r="M40" i="6"/>
  <c r="K41" i="6"/>
  <c r="K40" i="6"/>
  <c r="P34" i="6"/>
  <c r="P35" i="6"/>
  <c r="R34" i="6"/>
  <c r="R35" i="6"/>
  <c r="R33" i="6"/>
  <c r="P33" i="6"/>
  <c r="F29" i="6"/>
  <c r="F28" i="6"/>
  <c r="P29" i="6"/>
  <c r="P30" i="6"/>
  <c r="P28" i="6"/>
  <c r="H31" i="6"/>
  <c r="H30" i="6"/>
  <c r="F31" i="6"/>
  <c r="F30" i="6"/>
  <c r="W22" i="6"/>
  <c r="W23" i="6"/>
  <c r="W21" i="6"/>
  <c r="U22" i="6"/>
  <c r="U23" i="6"/>
  <c r="U21" i="6"/>
  <c r="P21" i="6"/>
  <c r="P22" i="6"/>
  <c r="P20" i="6"/>
  <c r="K22" i="6"/>
  <c r="K23" i="6"/>
  <c r="K21" i="6"/>
  <c r="R19" i="6"/>
  <c r="R18" i="6"/>
  <c r="P19" i="6"/>
  <c r="P18" i="6"/>
  <c r="M17" i="6"/>
  <c r="M16" i="6"/>
  <c r="K17" i="6"/>
  <c r="K16" i="6"/>
  <c r="W11" i="6"/>
  <c r="W10" i="6"/>
  <c r="W9" i="6"/>
  <c r="U10" i="6"/>
  <c r="U11" i="6"/>
  <c r="U9" i="6"/>
  <c r="P10" i="6"/>
  <c r="P11" i="6"/>
  <c r="P9" i="6"/>
  <c r="M10" i="6"/>
  <c r="M11" i="6"/>
  <c r="M9" i="6"/>
  <c r="F9" i="6"/>
  <c r="F10" i="6"/>
  <c r="F11" i="6"/>
  <c r="U5" i="6"/>
  <c r="U6" i="6"/>
  <c r="U4" i="6"/>
  <c r="R5" i="6"/>
  <c r="R6" i="6"/>
  <c r="R4" i="6"/>
  <c r="P4" i="6"/>
  <c r="F5" i="6"/>
  <c r="F4" i="6"/>
  <c r="P5" i="6" l="1"/>
  <c r="P6" i="6"/>
  <c r="Z39" i="6" l="1"/>
  <c r="Z45" i="6" l="1"/>
  <c r="AA45" i="6"/>
  <c r="Z33" i="6" l="1"/>
  <c r="AA33" i="6"/>
  <c r="Z30" i="6"/>
  <c r="AA30" i="6"/>
  <c r="AA25" i="6" l="1"/>
  <c r="Z25" i="6"/>
  <c r="Z12" i="6" l="1"/>
  <c r="AB12" i="6"/>
  <c r="AA38" i="6" l="1"/>
  <c r="Z38" i="6"/>
  <c r="AA34" i="6" l="1"/>
  <c r="Z34" i="6"/>
  <c r="Z20" i="6"/>
  <c r="AA5" i="6" l="1"/>
  <c r="AA6" i="6"/>
  <c r="AB15" i="6" l="1"/>
  <c r="AB16" i="6"/>
  <c r="AB17" i="6"/>
  <c r="AB18" i="6"/>
  <c r="AB19" i="6"/>
  <c r="AB20" i="6"/>
  <c r="AB14" i="6"/>
  <c r="AB4" i="6"/>
  <c r="AB5" i="6"/>
  <c r="AB6" i="6"/>
  <c r="AB7" i="6"/>
  <c r="AB8" i="6"/>
  <c r="AB9" i="6"/>
  <c r="AB10" i="6"/>
  <c r="AB11" i="6"/>
  <c r="AB3" i="6"/>
  <c r="AA3" i="6"/>
  <c r="Z46" i="6"/>
  <c r="AA46" i="6"/>
  <c r="Z37" i="6"/>
  <c r="AA37" i="6"/>
  <c r="AA39" i="6"/>
  <c r="Z40" i="6"/>
  <c r="AA40" i="6"/>
  <c r="Z41" i="6"/>
  <c r="AA41" i="6"/>
  <c r="Z32" i="6"/>
  <c r="AA32" i="6"/>
  <c r="Z42" i="6"/>
  <c r="AA42" i="6"/>
  <c r="Z31" i="6"/>
  <c r="AA31" i="6"/>
  <c r="AA36" i="6"/>
  <c r="Z36" i="6"/>
  <c r="Z29" i="6"/>
  <c r="AA29" i="6"/>
  <c r="AA28" i="6"/>
  <c r="Z28" i="6"/>
  <c r="AA27" i="6"/>
  <c r="Z27" i="6"/>
  <c r="AA26" i="6"/>
  <c r="Z26" i="6"/>
  <c r="AA24" i="6"/>
  <c r="Z24" i="6"/>
  <c r="AA23" i="6"/>
  <c r="Z23" i="6"/>
  <c r="Z15" i="6"/>
  <c r="AA15" i="6"/>
  <c r="Z16" i="6"/>
  <c r="AA16" i="6"/>
  <c r="Z17" i="6"/>
  <c r="AA17" i="6"/>
  <c r="Z18" i="6"/>
  <c r="AA18" i="6"/>
  <c r="Z19" i="6"/>
  <c r="AA19" i="6"/>
  <c r="AA20" i="6"/>
  <c r="AA14" i="6"/>
  <c r="Z14" i="6"/>
  <c r="AA4" i="6"/>
  <c r="AA7" i="6"/>
  <c r="AA8" i="6"/>
  <c r="AA9" i="6"/>
  <c r="AA10" i="6"/>
  <c r="AA11" i="6"/>
  <c r="Z4" i="6"/>
  <c r="Z5" i="6"/>
  <c r="Z6" i="6"/>
  <c r="Z7" i="6"/>
  <c r="Z8" i="6"/>
  <c r="Z9" i="6"/>
  <c r="Z10" i="6"/>
  <c r="Z11" i="6"/>
  <c r="Z3" i="6"/>
</calcChain>
</file>

<file path=xl/sharedStrings.xml><?xml version="1.0" encoding="utf-8"?>
<sst xmlns="http://schemas.openxmlformats.org/spreadsheetml/2006/main" count="463" uniqueCount="156">
  <si>
    <t>Pazartesi</t>
  </si>
  <si>
    <t>Salı</t>
  </si>
  <si>
    <t>Çarşamba</t>
  </si>
  <si>
    <t>Perşembe</t>
  </si>
  <si>
    <t>Cuma</t>
  </si>
  <si>
    <t>Cumartesi</t>
  </si>
  <si>
    <t>ENM 428</t>
  </si>
  <si>
    <t>ENM 427</t>
  </si>
  <si>
    <t>ENM 426</t>
  </si>
  <si>
    <t>I. Sınıf</t>
  </si>
  <si>
    <t>II. Sınıf</t>
  </si>
  <si>
    <t>III. Sınıf</t>
  </si>
  <si>
    <t>IV. Sınıf</t>
  </si>
  <si>
    <t>FİZ 108 A</t>
  </si>
  <si>
    <t>FİZ 108 B</t>
  </si>
  <si>
    <t>İKT 151</t>
  </si>
  <si>
    <t>ENM 420</t>
  </si>
  <si>
    <t>ENM 440</t>
  </si>
  <si>
    <t>I</t>
  </si>
  <si>
    <t>İŞL 116</t>
  </si>
  <si>
    <t>ENM 104 A</t>
  </si>
  <si>
    <t>ENM 104 B</t>
  </si>
  <si>
    <t>ENM 313</t>
  </si>
  <si>
    <t>ENM 419</t>
  </si>
  <si>
    <t>ENM 444</t>
  </si>
  <si>
    <t>İŞL 475</t>
  </si>
  <si>
    <t>LOJ 401</t>
  </si>
  <si>
    <t>ENM 452</t>
  </si>
  <si>
    <t>ENM 450</t>
  </si>
  <si>
    <t>ENM 446</t>
  </si>
  <si>
    <t>ENM 212 A</t>
  </si>
  <si>
    <t>ENM 214 A</t>
  </si>
  <si>
    <t>ENM 212 B</t>
  </si>
  <si>
    <t>ENM 214 B</t>
  </si>
  <si>
    <t>ENM 310 B</t>
  </si>
  <si>
    <t>ENM 310 A</t>
  </si>
  <si>
    <t>ENM 320 A</t>
  </si>
  <si>
    <t>ENM 320 B</t>
  </si>
  <si>
    <t>Dersi veren öğretim üyesi</t>
  </si>
  <si>
    <t>Dr. Öğr. Üy. Nurcan Deniz</t>
  </si>
  <si>
    <t>Doç. Dr. Gürkan Öztürk</t>
  </si>
  <si>
    <t>Araş. Gör. Dr. Banu İçmen Erdem</t>
  </si>
  <si>
    <t>Doç. Dr. Zehra Kamışlı Öztürk</t>
  </si>
  <si>
    <t>Dr. Öğr. Üy. Ilgın Poyraz Acar</t>
  </si>
  <si>
    <t xml:space="preserve">Prof. Dr. Nihal Erginel </t>
  </si>
  <si>
    <t>Araş. Gör. Dr.Şura Toptancı</t>
  </si>
  <si>
    <t>Dr. Öğr. Üy. Leman Esra Dolgun</t>
  </si>
  <si>
    <t>Doç. Dr.  Haluk Yapıcıoğlu</t>
  </si>
  <si>
    <t>Dr. Öğr. Üy. Nergis Kasımbeyli</t>
  </si>
  <si>
    <t>Dr. Öğr. Üy. Mehmet Alegöz</t>
  </si>
  <si>
    <t>Öğr. Gör. Dr. Orkun Başkan</t>
  </si>
  <si>
    <t>Doç. Dr. Nil Aras</t>
  </si>
  <si>
    <t>Zorunlu Ders</t>
  </si>
  <si>
    <t>Ortak Ders</t>
  </si>
  <si>
    <t>Mesleki Seçmeli Ders</t>
  </si>
  <si>
    <t>ENM XXX</t>
  </si>
  <si>
    <t>Prof. Dr. Gürkan Öztürk</t>
  </si>
  <si>
    <t>Dönem</t>
  </si>
  <si>
    <t>II</t>
  </si>
  <si>
    <t>III</t>
  </si>
  <si>
    <t>IV</t>
  </si>
  <si>
    <t>Derslik</t>
  </si>
  <si>
    <t>Genel İktisat</t>
  </si>
  <si>
    <t>Fundamentals of Business</t>
  </si>
  <si>
    <t>Linear Algebra</t>
  </si>
  <si>
    <t>System Analysis</t>
  </si>
  <si>
    <t>Simulation</t>
  </si>
  <si>
    <t>Müh. Matematiksel Programlama Modelleri</t>
  </si>
  <si>
    <t>Ergonomi</t>
  </si>
  <si>
    <t>İST 411</t>
  </si>
  <si>
    <t>Zaman Serileri Analizi</t>
  </si>
  <si>
    <t>ENM 415</t>
  </si>
  <si>
    <t>Tasarım, Yaratıcılık ve İnovasyon</t>
  </si>
  <si>
    <t>Introduction to Data Mining</t>
  </si>
  <si>
    <t>Sustainable Systems Engineering</t>
  </si>
  <si>
    <t>Tedarik Zincirinde Modelleme</t>
  </si>
  <si>
    <t>Tekno-Girişimcilik</t>
  </si>
  <si>
    <t>Intro. to Multiobjective Optimization</t>
  </si>
  <si>
    <t>Servis Sistemleri</t>
  </si>
  <si>
    <t>Intro. to Metaheuristic Optimization</t>
  </si>
  <si>
    <t>Kurumsal Kaynak Planlaması</t>
  </si>
  <si>
    <t>İST 244 A</t>
  </si>
  <si>
    <t>İST 244 B</t>
  </si>
  <si>
    <t>Fizik I</t>
  </si>
  <si>
    <t>Fizik Lab.</t>
  </si>
  <si>
    <t>Intro. to Comp. and Prog. for Ind. Eng.</t>
  </si>
  <si>
    <t>Integer Programming and Network Models</t>
  </si>
  <si>
    <t>Üretim Yöntemleri ve Malzeme Seçimi</t>
  </si>
  <si>
    <t>Mühendislikte Olasılık</t>
  </si>
  <si>
    <t>Deney Tasarımı ve Regresyon Analizi</t>
  </si>
  <si>
    <t>Production and Operations Planning II</t>
  </si>
  <si>
    <t>Ders Kodu</t>
  </si>
  <si>
    <t>Ders Adı</t>
  </si>
  <si>
    <t>Sınıf</t>
  </si>
  <si>
    <t>U.</t>
  </si>
  <si>
    <t>PZL 302</t>
  </si>
  <si>
    <t>Pazarlama Yönetimi</t>
  </si>
  <si>
    <t>Öğr. Gör. Dr. Avşar Baş</t>
  </si>
  <si>
    <t>Seçmeli Ders</t>
  </si>
  <si>
    <t>TAR 165</t>
  </si>
  <si>
    <t>Tarih</t>
  </si>
  <si>
    <t>Genel Matematik</t>
  </si>
  <si>
    <t>Tarih II</t>
  </si>
  <si>
    <t xml:space="preserve">FİZ 106 </t>
  </si>
  <si>
    <t>TAR 166</t>
  </si>
  <si>
    <t>ENM 407 B</t>
  </si>
  <si>
    <t>ESTÜ 121</t>
  </si>
  <si>
    <t>Öğr. Gör. Gizem Tanatar</t>
  </si>
  <si>
    <t>ENM 307 A</t>
  </si>
  <si>
    <t>ENM 307 B</t>
  </si>
  <si>
    <t>ENM 304</t>
  </si>
  <si>
    <t xml:space="preserve">ENM  309 </t>
  </si>
  <si>
    <t>Endüstriyel Bilgi Sistemleri</t>
  </si>
  <si>
    <t>Investment Planning and Analysis (Yatırım Planlaması ve Anlz</t>
  </si>
  <si>
    <t>TKY 405</t>
  </si>
  <si>
    <t>Lojistik Yönetimi ve Modelleri</t>
  </si>
  <si>
    <t>Toplam Kalite Yönetimi</t>
  </si>
  <si>
    <t xml:space="preserve">BİM 466 </t>
  </si>
  <si>
    <t>END-D1</t>
  </si>
  <si>
    <t>END-D2</t>
  </si>
  <si>
    <t>END-D3</t>
  </si>
  <si>
    <t>END-D4</t>
  </si>
  <si>
    <t>END-D5</t>
  </si>
  <si>
    <t>END-D6</t>
  </si>
  <si>
    <t>D2</t>
  </si>
  <si>
    <t>L.</t>
  </si>
  <si>
    <t>Piyano</t>
  </si>
  <si>
    <t>Eklenecektir</t>
  </si>
  <si>
    <t>Fuzzy Logic</t>
  </si>
  <si>
    <t>Endüstri Mühendisliği Stajı II</t>
  </si>
  <si>
    <t>ENM 407</t>
  </si>
  <si>
    <t>Doç. Dr.Emre Çimen</t>
  </si>
  <si>
    <t>Endüstri Mühendisliği Stajı I</t>
  </si>
  <si>
    <t>Dr. Öğr. Üy.  Emine Akyol Özer</t>
  </si>
  <si>
    <t>D4</t>
  </si>
  <si>
    <t>ENMSJ 402</t>
  </si>
  <si>
    <t>ENMSJ 401</t>
  </si>
  <si>
    <t>ENMSJ 401/402</t>
  </si>
  <si>
    <t>ENMSJ 401/ 402</t>
  </si>
  <si>
    <t>EMAT 112 A</t>
  </si>
  <si>
    <t>EMAT 112 B</t>
  </si>
  <si>
    <t>EMAT 221</t>
  </si>
  <si>
    <t>Dr. Öğr. Üyesi Zühal Kartal</t>
  </si>
  <si>
    <t>Araş. Gör. Dr. Şura Toptancı</t>
  </si>
  <si>
    <t>ENM 104 A/B</t>
  </si>
  <si>
    <t>Öğr. Gör. Dr. Dilara Ünüvar Ünlüoğlu</t>
  </si>
  <si>
    <t>END3/L.</t>
  </si>
  <si>
    <t>Prof. Dr. Hüseyin Azcan</t>
  </si>
  <si>
    <t>Araş. Gör. Dr. Salih Çağrı Özer</t>
  </si>
  <si>
    <t>Dr. Öğr. Üy. Zeynep İdil Erzurum Çiçek</t>
  </si>
  <si>
    <t>Dr. Öğr. Üy. Müge Acar</t>
  </si>
  <si>
    <t>Dr. Öğr. Üy.  Zeliha Ergül Aydın</t>
  </si>
  <si>
    <t>Dr. Öğr. Üy. Fatih Bozkurt</t>
  </si>
  <si>
    <t>Dr. Öğr. Üy. Emine Akyol Özer</t>
  </si>
  <si>
    <t>Dr. Öğr. Üy. Gülçin Dinç Yalçın</t>
  </si>
  <si>
    <t>Dr. Öğr. Üy. Banu Güner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</si>
</sst>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27">
    <font>
      <sz val="10"/>
      <name val="Arial Tur"/>
      <charset val="162"/>
    </font>
    <font>
      <sz val="10"/>
      <name val="Calibri"/>
      <family val="2"/>
      <charset val="162"/>
      <scheme val="minor"/>
    </font>
    <font>
      <sz val="10"/>
      <color theme="0" tint="-0.34998626667073579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b/>
      <sz val="10"/>
      <color rgb="FF7030A0"/>
      <name val="Calibri"/>
      <family val="2"/>
      <charset val="16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B050"/>
      <name val="Consolas"/>
      <family val="2"/>
    </font>
    <font>
      <sz val="10"/>
      <name val="Consolas"/>
      <family val="2"/>
    </font>
    <font>
      <b/>
      <sz val="10"/>
      <name val="Consolas"/>
      <family val="2"/>
    </font>
    <font>
      <sz val="8"/>
      <name val="Arial Tur"/>
      <charset val="162"/>
    </font>
    <font>
      <sz val="10"/>
      <color theme="2"/>
      <name val="Calibri"/>
      <family val="2"/>
      <scheme val="minor"/>
    </font>
    <font>
      <i/>
      <sz val="10"/>
      <color theme="2"/>
      <name val="Calibri"/>
      <family val="2"/>
      <scheme val="minor"/>
    </font>
    <font>
      <b/>
      <sz val="10"/>
      <color theme="2"/>
      <name val="Calibri"/>
      <family val="2"/>
      <charset val="162"/>
      <scheme val="minor"/>
    </font>
    <font>
      <b/>
      <sz val="10"/>
      <color theme="2"/>
      <name val="Arial Tur"/>
      <charset val="162"/>
    </font>
    <font>
      <sz val="10"/>
      <color theme="2"/>
      <name val="Arial Tur"/>
      <charset val="162"/>
    </font>
    <font>
      <b/>
      <sz val="10"/>
      <color rgb="FF00B050"/>
      <name val="Consolas"/>
      <family val="2"/>
      <charset val="162"/>
    </font>
    <font>
      <b/>
      <i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Consolas"/>
      <family val="2"/>
      <charset val="162"/>
    </font>
    <font>
      <b/>
      <sz val="10"/>
      <color rgb="FF7030A0"/>
      <name val="Consolas"/>
      <family val="2"/>
      <charset val="162"/>
    </font>
    <font>
      <b/>
      <sz val="10"/>
      <color theme="5"/>
      <name val="Calibri"/>
      <family val="2"/>
      <charset val="162"/>
      <scheme val="minor"/>
    </font>
    <font>
      <b/>
      <sz val="10"/>
      <name val="Calibri"/>
      <family val="2"/>
      <scheme val="minor"/>
    </font>
    <font>
      <i/>
      <sz val="10"/>
      <name val="Consolas"/>
      <family val="2"/>
    </font>
    <font>
      <b/>
      <sz val="10"/>
      <color rgb="FF7030A0"/>
      <name val="Consolas"/>
      <family val="2"/>
    </font>
    <font>
      <b/>
      <i/>
      <sz val="10"/>
      <name val="Consolas"/>
      <family val="2"/>
    </font>
    <font>
      <b/>
      <i/>
      <sz val="10"/>
      <color rgb="FF9C570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rgb="FF000000"/>
      </patternFill>
    </fill>
    <fill>
      <patternFill patternType="solid">
        <fgColor rgb="FFF8ED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03">
    <xf numFmtId="0" fontId="0" fillId="0" borderId="0" xfId="0"/>
    <xf numFmtId="20" fontId="2" fillId="0" borderId="0" xfId="0" applyNumberFormat="1" applyFont="1"/>
    <xf numFmtId="20" fontId="2" fillId="0" borderId="1" xfId="0" applyNumberFormat="1" applyFont="1" applyBorder="1"/>
    <xf numFmtId="20" fontId="2" fillId="0" borderId="3" xfId="0" applyNumberFormat="1" applyFont="1" applyBorder="1"/>
    <xf numFmtId="20" fontId="2" fillId="0" borderId="5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3" borderId="1" xfId="0" applyNumberFormat="1" applyFont="1" applyFill="1" applyBorder="1"/>
    <xf numFmtId="164" fontId="1" fillId="3" borderId="3" xfId="0" applyNumberFormat="1" applyFont="1" applyFill="1" applyBorder="1"/>
    <xf numFmtId="164" fontId="1" fillId="3" borderId="5" xfId="0" applyNumberFormat="1" applyFon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8" fillId="0" borderId="0" xfId="0" applyFont="1"/>
    <xf numFmtId="0" fontId="11" fillId="4" borderId="0" xfId="0" applyFont="1" applyFill="1"/>
    <xf numFmtId="0" fontId="12" fillId="4" borderId="0" xfId="0" applyFont="1" applyFill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16" fillId="0" borderId="3" xfId="0" applyFont="1" applyBorder="1"/>
    <xf numFmtId="0" fontId="17" fillId="0" borderId="4" xfId="0" applyFont="1" applyBorder="1" applyAlignment="1">
      <alignment horizontal="center"/>
    </xf>
    <xf numFmtId="0" fontId="3" fillId="0" borderId="3" xfId="0" applyFont="1" applyBorder="1"/>
    <xf numFmtId="0" fontId="18" fillId="0" borderId="4" xfId="0" applyFont="1" applyBorder="1"/>
    <xf numFmtId="0" fontId="17" fillId="0" borderId="6" xfId="0" applyFont="1" applyBorder="1" applyAlignment="1">
      <alignment horizontal="center"/>
    </xf>
    <xf numFmtId="0" fontId="18" fillId="0" borderId="6" xfId="0" applyFont="1" applyBorder="1"/>
    <xf numFmtId="0" fontId="19" fillId="2" borderId="1" xfId="0" applyFont="1" applyFill="1" applyBorder="1"/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16" fillId="2" borderId="3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/>
    <xf numFmtId="0" fontId="19" fillId="2" borderId="3" xfId="0" applyFont="1" applyFill="1" applyBorder="1"/>
    <xf numFmtId="0" fontId="19" fillId="2" borderId="5" xfId="0" applyFont="1" applyFill="1" applyBorder="1"/>
    <xf numFmtId="0" fontId="17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19" fillId="0" borderId="1" xfId="0" applyFont="1" applyBorder="1"/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20" fillId="0" borderId="3" xfId="0" applyFont="1" applyBorder="1"/>
    <xf numFmtId="0" fontId="19" fillId="0" borderId="3" xfId="0" applyFont="1" applyBorder="1"/>
    <xf numFmtId="0" fontId="19" fillId="0" borderId="5" xfId="0" applyFont="1" applyBorder="1"/>
    <xf numFmtId="0" fontId="20" fillId="2" borderId="3" xfId="0" applyFont="1" applyFill="1" applyBorder="1"/>
    <xf numFmtId="0" fontId="4" fillId="0" borderId="4" xfId="0" applyFont="1" applyBorder="1"/>
    <xf numFmtId="0" fontId="4" fillId="2" borderId="4" xfId="0" applyFont="1" applyFill="1" applyBorder="1"/>
    <xf numFmtId="0" fontId="18" fillId="0" borderId="7" xfId="0" applyFont="1" applyBorder="1"/>
    <xf numFmtId="0" fontId="18" fillId="0" borderId="8" xfId="0" applyFont="1" applyBorder="1"/>
    <xf numFmtId="0" fontId="4" fillId="2" borderId="2" xfId="0" applyFont="1" applyFill="1" applyBorder="1"/>
    <xf numFmtId="0" fontId="21" fillId="0" borderId="4" xfId="0" applyFont="1" applyBorder="1"/>
    <xf numFmtId="0" fontId="21" fillId="2" borderId="4" xfId="0" applyFont="1" applyFill="1" applyBorder="1"/>
    <xf numFmtId="0" fontId="21" fillId="0" borderId="6" xfId="0" applyFont="1" applyBorder="1"/>
    <xf numFmtId="0" fontId="21" fillId="2" borderId="6" xfId="0" applyFont="1" applyFill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6" borderId="0" xfId="0" applyFill="1"/>
    <xf numFmtId="0" fontId="0" fillId="7" borderId="0" xfId="0" applyFill="1"/>
    <xf numFmtId="0" fontId="8" fillId="0" borderId="4" xfId="0" applyFont="1" applyBorder="1"/>
    <xf numFmtId="0" fontId="23" fillId="0" borderId="4" xfId="0" applyFont="1" applyBorder="1" applyAlignment="1">
      <alignment horizontal="center"/>
    </xf>
    <xf numFmtId="0" fontId="24" fillId="2" borderId="4" xfId="0" applyFont="1" applyFill="1" applyBorder="1"/>
    <xf numFmtId="0" fontId="25" fillId="2" borderId="4" xfId="0" applyFont="1" applyFill="1" applyBorder="1" applyAlignment="1">
      <alignment horizontal="center"/>
    </xf>
    <xf numFmtId="0" fontId="9" fillId="0" borderId="4" xfId="0" applyFont="1" applyBorder="1"/>
    <xf numFmtId="0" fontId="25" fillId="0" borderId="4" xfId="0" applyFont="1" applyBorder="1" applyAlignment="1">
      <alignment horizontal="center"/>
    </xf>
    <xf numFmtId="0" fontId="9" fillId="0" borderId="6" xfId="0" applyFont="1" applyBorder="1"/>
    <xf numFmtId="0" fontId="25" fillId="0" borderId="6" xfId="0" applyFont="1" applyBorder="1" applyAlignment="1">
      <alignment horizontal="center"/>
    </xf>
    <xf numFmtId="0" fontId="9" fillId="2" borderId="2" xfId="0" applyFont="1" applyFill="1" applyBorder="1"/>
    <xf numFmtId="0" fontId="25" fillId="2" borderId="2" xfId="0" applyFont="1" applyFill="1" applyBorder="1" applyAlignment="1">
      <alignment horizontal="center"/>
    </xf>
    <xf numFmtId="0" fontId="9" fillId="2" borderId="4" xfId="0" applyFont="1" applyFill="1" applyBorder="1"/>
    <xf numFmtId="0" fontId="24" fillId="0" borderId="4" xfId="0" applyFont="1" applyBorder="1"/>
    <xf numFmtId="0" fontId="9" fillId="2" borderId="6" xfId="0" applyFont="1" applyFill="1" applyBorder="1"/>
    <xf numFmtId="0" fontId="25" fillId="2" borderId="6" xfId="0" applyFont="1" applyFill="1" applyBorder="1" applyAlignment="1">
      <alignment horizontal="center"/>
    </xf>
    <xf numFmtId="0" fontId="9" fillId="0" borderId="2" xfId="0" applyFont="1" applyBorder="1"/>
    <xf numFmtId="0" fontId="25" fillId="0" borderId="2" xfId="0" applyFont="1" applyBorder="1" applyAlignment="1">
      <alignment horizontal="center"/>
    </xf>
    <xf numFmtId="0" fontId="24" fillId="0" borderId="3" xfId="0" applyFont="1" applyBorder="1"/>
    <xf numFmtId="0" fontId="17" fillId="8" borderId="4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9" borderId="14" xfId="0" applyFont="1" applyFill="1" applyBorder="1" applyAlignment="1">
      <alignment horizontal="center"/>
    </xf>
    <xf numFmtId="0" fontId="9" fillId="0" borderId="0" xfId="0" applyFont="1"/>
    <xf numFmtId="0" fontId="0" fillId="0" borderId="12" xfId="0" applyBorder="1"/>
    <xf numFmtId="0" fontId="0" fillId="0" borderId="13" xfId="0" applyBorder="1" applyAlignment="1">
      <alignment horizontal="left"/>
    </xf>
    <xf numFmtId="0" fontId="17" fillId="10" borderId="4" xfId="0" applyFont="1" applyFill="1" applyBorder="1" applyAlignment="1">
      <alignment horizontal="center"/>
    </xf>
    <xf numFmtId="0" fontId="0" fillId="3" borderId="10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11" xfId="0" applyFill="1" applyBorder="1" applyAlignment="1">
      <alignment vertical="center" textRotation="90"/>
    </xf>
    <xf numFmtId="0" fontId="15" fillId="5" borderId="10" xfId="0" applyFont="1" applyFill="1" applyBorder="1" applyAlignment="1">
      <alignment vertical="center" textRotation="90"/>
    </xf>
    <xf numFmtId="0" fontId="15" fillId="5" borderId="9" xfId="0" applyFont="1" applyFill="1" applyBorder="1" applyAlignment="1">
      <alignment vertical="center" textRotation="90"/>
    </xf>
    <xf numFmtId="0" fontId="15" fillId="5" borderId="11" xfId="0" applyFont="1" applyFill="1" applyBorder="1" applyAlignment="1">
      <alignment vertical="center" textRotation="90"/>
    </xf>
  </cellXfs>
  <cellStyles count="1">
    <cellStyle name="Normal" xfId="0" builtinId="0"/>
  </cellStyles>
  <dxfs count="827"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rgb="FF002060"/>
      </font>
      <fill>
        <patternFill>
          <bgColor rgb="FF00FDFF"/>
        </patternFill>
      </fill>
    </dxf>
    <dxf>
      <font>
        <color theme="4" tint="-0.499984740745262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2" defaultPivotStyle="PivotStyleLight16"/>
  <colors>
    <mruColors>
      <color rgb="FFF8EDEC"/>
      <color rgb="FF0096FF"/>
      <color rgb="FF00FDFF"/>
      <color rgb="FFEDF7F9"/>
      <color rgb="FFFEF4EC"/>
      <color rgb="FFD3EBF1"/>
      <color rgb="FFFFFFFF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7FF9-4364-164A-85E4-E5DD40098661}">
  <sheetPr>
    <pageSetUpPr fitToPage="1"/>
  </sheetPr>
  <dimension ref="B2:AB74"/>
  <sheetViews>
    <sheetView showGridLines="0" tabSelected="1" topLeftCell="A6" zoomScaleNormal="150" zoomScalePageLayoutView="60" workbookViewId="0">
      <selection activeCell="Y31" sqref="Y31"/>
    </sheetView>
  </sheetViews>
  <sheetFormatPr baseColWidth="10" defaultColWidth="8.6640625" defaultRowHeight="14"/>
  <cols>
    <col min="1" max="1" width="3.6640625" customWidth="1"/>
    <col min="2" max="2" width="3.33203125" bestFit="1" customWidth="1"/>
    <col min="3" max="3" width="3" style="6" bestFit="1" customWidth="1"/>
    <col min="4" max="4" width="6" style="1" hidden="1" customWidth="1"/>
    <col min="5" max="5" width="13.83203125" style="15" customWidth="1"/>
    <col min="6" max="6" width="8.33203125" style="17" customWidth="1"/>
    <col min="7" max="7" width="12.83203125" style="15" customWidth="1"/>
    <col min="8" max="8" width="5.33203125" style="17" bestFit="1" customWidth="1"/>
    <col min="9" max="9" width="3" style="6" bestFit="1" customWidth="1"/>
    <col min="10" max="10" width="10.6640625" style="15" customWidth="1"/>
    <col min="11" max="11" width="5.33203125" style="17" bestFit="1" customWidth="1"/>
    <col min="12" max="12" width="10.6640625" style="15" customWidth="1"/>
    <col min="13" max="13" width="5.33203125" style="17" bestFit="1" customWidth="1"/>
    <col min="14" max="14" width="3.5" style="6" bestFit="1" customWidth="1"/>
    <col min="15" max="15" width="10.6640625" style="15" customWidth="1"/>
    <col min="16" max="16" width="5.33203125" style="17" bestFit="1" customWidth="1"/>
    <col min="17" max="17" width="10.6640625" style="15" customWidth="1"/>
    <col min="18" max="18" width="5.33203125" style="17" bestFit="1" customWidth="1"/>
    <col min="19" max="19" width="3" style="6" bestFit="1" customWidth="1"/>
    <col min="20" max="20" width="10.6640625" style="15" customWidth="1"/>
    <col min="21" max="21" width="5.33203125" style="17" bestFit="1" customWidth="1"/>
    <col min="22" max="22" width="11.6640625" style="15" customWidth="1"/>
    <col min="23" max="23" width="5.33203125" style="17" bestFit="1" customWidth="1"/>
    <col min="24" max="24" width="2" customWidth="1"/>
    <col min="25" max="25" width="11.33203125" style="5" customWidth="1"/>
    <col min="26" max="26" width="31.33203125" style="90" bestFit="1" customWidth="1"/>
    <col min="27" max="27" width="28.6640625" style="91" bestFit="1" customWidth="1"/>
    <col min="28" max="28" width="14.33203125" bestFit="1" customWidth="1"/>
  </cols>
  <sheetData>
    <row r="2" spans="2:28">
      <c r="E2" s="31" t="s">
        <v>9</v>
      </c>
      <c r="F2" s="32"/>
      <c r="G2" s="31"/>
      <c r="H2" s="32"/>
      <c r="J2" s="31" t="s">
        <v>10</v>
      </c>
      <c r="K2" s="32"/>
      <c r="L2" s="31"/>
      <c r="M2" s="32"/>
      <c r="O2" s="31" t="s">
        <v>11</v>
      </c>
      <c r="P2" s="32"/>
      <c r="Q2" s="31"/>
      <c r="R2" s="32"/>
      <c r="T2" s="31" t="s">
        <v>12</v>
      </c>
      <c r="U2" s="32"/>
      <c r="V2" s="31"/>
      <c r="W2" s="32"/>
      <c r="Y2" s="33" t="s">
        <v>9</v>
      </c>
      <c r="Z2" s="89"/>
      <c r="AA2" s="89" t="s">
        <v>38</v>
      </c>
      <c r="AB2" s="34" t="s">
        <v>61</v>
      </c>
    </row>
    <row r="3" spans="2:28">
      <c r="B3" s="100" t="s">
        <v>0</v>
      </c>
      <c r="C3" s="10">
        <v>0.33333333333333331</v>
      </c>
      <c r="D3" s="2">
        <v>0.36458333333333331</v>
      </c>
      <c r="E3" s="18"/>
      <c r="F3" s="19"/>
      <c r="G3" s="20"/>
      <c r="H3" s="19"/>
      <c r="I3" s="10">
        <v>0.33333333333333331</v>
      </c>
      <c r="J3" s="20"/>
      <c r="K3" s="19"/>
      <c r="L3" s="20"/>
      <c r="M3" s="19"/>
      <c r="N3" s="10">
        <v>0.33333333333333331</v>
      </c>
      <c r="O3" s="20"/>
      <c r="P3" s="19"/>
      <c r="Q3" s="20"/>
      <c r="R3" s="19"/>
      <c r="S3" s="10">
        <v>0.33333333333333331</v>
      </c>
      <c r="U3" s="19"/>
      <c r="V3" s="58" t="s">
        <v>137</v>
      </c>
      <c r="W3" s="19"/>
      <c r="Y3" s="5" t="s">
        <v>103</v>
      </c>
      <c r="Z3" s="90" t="str">
        <f t="shared" ref="Z3:Z11" si="0">VLOOKUP(Y3,dersler,2,FALSE)</f>
        <v>Fizik I</v>
      </c>
      <c r="AA3" s="90" t="str">
        <f t="shared" ref="AA3:AA12" si="1">VLOOKUP(Y3,dersler,3,FALSE)</f>
        <v>Eklenecektir</v>
      </c>
      <c r="AB3" t="str">
        <f t="shared" ref="AB3:AB11" si="2">IF(VLOOKUP(Y3,dersler,5,FALSE)&lt;&gt;0,VLOOKUP(Y3,dersler,5,FALSE),"")</f>
        <v>END-D1</v>
      </c>
    </row>
    <row r="4" spans="2:28">
      <c r="B4" s="101"/>
      <c r="C4" s="11">
        <v>0.375</v>
      </c>
      <c r="D4" s="3">
        <v>0.40625</v>
      </c>
      <c r="E4" s="35" t="s">
        <v>103</v>
      </c>
      <c r="F4" s="45" t="str">
        <f>IF(VLOOKUP(E4,dersler,5,FALSE)&lt;&gt;0,RIGHT(VLOOKUP(E4,dersler,5,FALSE),2),"")</f>
        <v>D1</v>
      </c>
      <c r="G4" s="37"/>
      <c r="H4" s="21"/>
      <c r="I4" s="11">
        <v>0.375</v>
      </c>
      <c r="J4" s="16"/>
      <c r="K4" s="21"/>
      <c r="L4" s="16"/>
      <c r="M4" s="21"/>
      <c r="N4" s="11">
        <v>0.375</v>
      </c>
      <c r="O4" s="58" t="s">
        <v>35</v>
      </c>
      <c r="P4" s="92" t="str">
        <f>IF(VLOOKUP(O4,dersler,5,FALSE)&lt;&gt;0,RIGHT(VLOOKUP(O4,dersler,5,FALSE),2),"")</f>
        <v>D2</v>
      </c>
      <c r="Q4" s="58" t="s">
        <v>34</v>
      </c>
      <c r="R4" s="45" t="str">
        <f>IF(VLOOKUP(Q4,dersler,5,FALSE)&lt;&gt;0,RIGHT(VLOOKUP(Q4,dersler,5,FALSE),2),"")</f>
        <v>D3</v>
      </c>
      <c r="S4" s="11">
        <v>0.375</v>
      </c>
      <c r="T4" s="63" t="s">
        <v>111</v>
      </c>
      <c r="U4" s="45" t="str">
        <f>IF(VLOOKUP(T4,dersler,5,FALSE)&lt;&gt;0,RIGHT(VLOOKUP(T4,dersler,5,FALSE),2),"")</f>
        <v>D4</v>
      </c>
      <c r="V4" s="58" t="s">
        <v>138</v>
      </c>
      <c r="W4" s="36"/>
      <c r="Y4" s="5" t="s">
        <v>13</v>
      </c>
      <c r="Z4" s="90" t="str">
        <f t="shared" si="0"/>
        <v>Fizik Lab.</v>
      </c>
      <c r="AA4" s="90" t="str">
        <f t="shared" si="1"/>
        <v>Eklenecektir</v>
      </c>
      <c r="AB4" t="str">
        <f t="shared" si="2"/>
        <v>L.</v>
      </c>
    </row>
    <row r="5" spans="2:28">
      <c r="B5" s="101"/>
      <c r="C5" s="11">
        <v>0.41666666666666702</v>
      </c>
      <c r="D5" s="3">
        <v>0.44791666666666702</v>
      </c>
      <c r="E5" s="35" t="s">
        <v>103</v>
      </c>
      <c r="F5" s="45" t="str">
        <f>IF(VLOOKUP(E5,dersler,5,FALSE)&lt;&gt;0,RIGHT(VLOOKUP(E5,dersler,5,FALSE),2),"")</f>
        <v>D1</v>
      </c>
      <c r="G5" s="37"/>
      <c r="H5" s="21"/>
      <c r="I5" s="11">
        <v>0.41666666666666702</v>
      </c>
      <c r="J5" s="16"/>
      <c r="K5" s="21"/>
      <c r="L5" s="16"/>
      <c r="M5" s="21"/>
      <c r="N5" s="11">
        <v>0.41666666666666702</v>
      </c>
      <c r="O5" s="58" t="s">
        <v>35</v>
      </c>
      <c r="P5" s="92" t="str">
        <f>IF(VLOOKUP(O5,dersler,5,FALSE)&lt;&gt;0,RIGHT(VLOOKUP(O5,dersler,5,FALSE),2),"")</f>
        <v>D2</v>
      </c>
      <c r="Q5" s="58" t="s">
        <v>34</v>
      </c>
      <c r="R5" s="45" t="str">
        <f>IF(VLOOKUP(Q5,dersler,5,FALSE)&lt;&gt;0,RIGHT(VLOOKUP(Q5,dersler,5,FALSE),2),"")</f>
        <v>D3</v>
      </c>
      <c r="S5" s="11">
        <v>0.41666666666666702</v>
      </c>
      <c r="T5" s="63" t="s">
        <v>111</v>
      </c>
      <c r="U5" s="45" t="str">
        <f>IF(VLOOKUP(T5,dersler,5,FALSE)&lt;&gt;0,RIGHT(VLOOKUP(T5,dersler,5,FALSE),2),"")</f>
        <v>D4</v>
      </c>
      <c r="V5" s="38"/>
      <c r="W5" s="36"/>
      <c r="Y5" s="5" t="s">
        <v>14</v>
      </c>
      <c r="Z5" s="90" t="str">
        <f t="shared" si="0"/>
        <v>Fizik Lab.</v>
      </c>
      <c r="AA5" s="90" t="str">
        <f>VLOOKUP(Y5,dersler,3,FALSE)</f>
        <v>Eklenecektir</v>
      </c>
      <c r="AB5" t="str">
        <f t="shared" si="2"/>
        <v>L.</v>
      </c>
    </row>
    <row r="6" spans="2:28">
      <c r="B6" s="101"/>
      <c r="C6" s="11">
        <v>0.45833333333333298</v>
      </c>
      <c r="D6" s="3">
        <v>0.48958333333333298</v>
      </c>
      <c r="E6" s="35"/>
      <c r="F6" s="36"/>
      <c r="G6" s="38"/>
      <c r="H6" s="21"/>
      <c r="I6" s="11">
        <v>0.45833333333333298</v>
      </c>
      <c r="J6" s="71"/>
      <c r="K6" s="72"/>
      <c r="L6" s="71"/>
      <c r="M6" s="21"/>
      <c r="N6" s="11">
        <v>0.45833333333333298</v>
      </c>
      <c r="O6" s="58" t="s">
        <v>35</v>
      </c>
      <c r="P6" s="92" t="str">
        <f>IF(VLOOKUP(O6,dersler,5,FALSE)&lt;&gt;0,RIGHT(VLOOKUP(O6,dersler,5,FALSE),2),"")</f>
        <v>D2</v>
      </c>
      <c r="Q6" s="58" t="s">
        <v>34</v>
      </c>
      <c r="R6" s="45" t="str">
        <f>IF(VLOOKUP(Q6,dersler,5,FALSE)&lt;&gt;0,RIGHT(VLOOKUP(Q6,dersler,5,FALSE),2),"")</f>
        <v>D3</v>
      </c>
      <c r="S6" s="11">
        <v>0.45833333333333298</v>
      </c>
      <c r="T6" s="63" t="s">
        <v>111</v>
      </c>
      <c r="U6" s="45" t="str">
        <f>IF(VLOOKUP(T6,dersler,5,FALSE)&lt;&gt;0,RIGHT(VLOOKUP(T6,dersler,5,FALSE),2),"")</f>
        <v>D4</v>
      </c>
      <c r="V6" s="38"/>
      <c r="W6" s="36"/>
      <c r="Y6" s="5" t="s">
        <v>15</v>
      </c>
      <c r="Z6" s="90" t="str">
        <f t="shared" si="0"/>
        <v>Genel İktisat</v>
      </c>
      <c r="AA6" s="90" t="str">
        <f t="shared" si="1"/>
        <v>Öğr. Gör. Dr. Dilara Ünüvar Ünlüoğlu</v>
      </c>
      <c r="AB6" t="str">
        <f t="shared" si="2"/>
        <v>END-D1</v>
      </c>
    </row>
    <row r="7" spans="2:28">
      <c r="B7" s="101"/>
      <c r="C7" s="11">
        <v>0.5</v>
      </c>
      <c r="D7" s="3">
        <v>0.53125</v>
      </c>
      <c r="E7" s="35"/>
      <c r="F7" s="36"/>
      <c r="G7" s="38"/>
      <c r="H7" s="21"/>
      <c r="I7" s="11">
        <v>0.5</v>
      </c>
      <c r="J7" s="71"/>
      <c r="K7" s="72"/>
      <c r="L7" s="71"/>
      <c r="M7" s="21"/>
      <c r="N7" s="11">
        <v>0.5</v>
      </c>
      <c r="O7" s="38"/>
      <c r="P7" s="36"/>
      <c r="Q7" s="38"/>
      <c r="R7" s="36"/>
      <c r="S7" s="11">
        <v>0.5</v>
      </c>
      <c r="T7" s="38"/>
      <c r="U7" s="36"/>
      <c r="V7" s="38"/>
      <c r="W7" s="36"/>
      <c r="Y7" s="5" t="s">
        <v>19</v>
      </c>
      <c r="Z7" s="90" t="str">
        <f t="shared" si="0"/>
        <v>Fundamentals of Business</v>
      </c>
      <c r="AA7" s="90" t="str">
        <f t="shared" si="1"/>
        <v>Dr. Öğr. Üy. Nurcan Deniz</v>
      </c>
      <c r="AB7" t="str">
        <f t="shared" si="2"/>
        <v>END-D1</v>
      </c>
    </row>
    <row r="8" spans="2:28">
      <c r="B8" s="101"/>
      <c r="C8" s="11">
        <v>0.54166666666666596</v>
      </c>
      <c r="D8" s="3">
        <v>0.57291666666666596</v>
      </c>
      <c r="E8" s="35"/>
      <c r="F8" s="36"/>
      <c r="G8" s="38"/>
      <c r="H8" s="21"/>
      <c r="I8" s="11">
        <v>0.54166666666666596</v>
      </c>
      <c r="J8" s="71"/>
      <c r="K8" s="72"/>
      <c r="L8" s="71"/>
      <c r="M8" s="21"/>
      <c r="N8" s="11">
        <v>0.54166666666666596</v>
      </c>
      <c r="O8" s="38"/>
      <c r="P8" s="36"/>
      <c r="Q8" s="38"/>
      <c r="R8" s="36"/>
      <c r="S8" s="11">
        <v>0.54166666666666596</v>
      </c>
      <c r="T8" s="38"/>
      <c r="U8" s="88"/>
      <c r="V8" s="38"/>
      <c r="W8" s="36"/>
      <c r="Y8" s="5" t="s">
        <v>20</v>
      </c>
      <c r="Z8" s="90" t="str">
        <f t="shared" si="0"/>
        <v>Intro. to Comp. and Prog. for Ind. Eng.</v>
      </c>
      <c r="AA8" s="90" t="str">
        <f t="shared" si="1"/>
        <v>Prof. Dr. Gürkan Öztürk</v>
      </c>
      <c r="AB8" t="str">
        <f t="shared" si="2"/>
        <v>END-D1</v>
      </c>
    </row>
    <row r="9" spans="2:28">
      <c r="B9" s="101"/>
      <c r="C9" s="11">
        <v>0.58333333333333304</v>
      </c>
      <c r="D9" s="3">
        <v>0.61458333333333304</v>
      </c>
      <c r="E9" s="35" t="s">
        <v>141</v>
      </c>
      <c r="F9" s="45" t="str">
        <f>IF(VLOOKUP(E9,dersler,5,FALSE)&lt;&gt;0,RIGHT(VLOOKUP(E9,dersler,5,FALSE),2),"")</f>
        <v>D1</v>
      </c>
      <c r="G9" s="38"/>
      <c r="H9" s="21"/>
      <c r="I9" s="11">
        <v>0.58333333333333304</v>
      </c>
      <c r="J9" s="73" t="s">
        <v>31</v>
      </c>
      <c r="K9" s="45" t="s">
        <v>124</v>
      </c>
      <c r="L9" s="73" t="s">
        <v>33</v>
      </c>
      <c r="M9" s="45" t="str">
        <f>IF(VLOOKUP(L9,dersler,5,FALSE)&lt;&gt;0,RIGHT(VLOOKUP(L9,dersler,5,FALSE),2),"")</f>
        <v>D3</v>
      </c>
      <c r="N9" s="11">
        <v>0.58333333333333304</v>
      </c>
      <c r="O9" s="63" t="s">
        <v>22</v>
      </c>
      <c r="P9" s="45" t="str">
        <f>IF(VLOOKUP(O9,dersler,5,FALSE)&lt;&gt;0,RIGHT(VLOOKUP(O9,dersler,5,FALSE),2),"")</f>
        <v>D4</v>
      </c>
      <c r="Q9" s="38"/>
      <c r="R9" s="36"/>
      <c r="S9" s="11">
        <v>0.58333333333333304</v>
      </c>
      <c r="T9" s="63" t="s">
        <v>17</v>
      </c>
      <c r="U9" s="45" t="str">
        <f>IF(VLOOKUP(T9,dersler,5,FALSE)&lt;&gt;0,RIGHT(VLOOKUP(T9,dersler,5,FALSE),2),"")</f>
        <v>D5</v>
      </c>
      <c r="V9" s="63" t="s">
        <v>114</v>
      </c>
      <c r="W9" s="45" t="str">
        <f>IF(VLOOKUP(V9,dersler,5,FALSE)&lt;&gt;0,RIGHT(VLOOKUP(V9,dersler,5,FALSE),2),"")</f>
        <v>D6</v>
      </c>
      <c r="Y9" s="5" t="s">
        <v>21</v>
      </c>
      <c r="Z9" s="90" t="str">
        <f t="shared" si="0"/>
        <v>Intro. to Comp. and Prog. for Ind. Eng.</v>
      </c>
      <c r="AA9" s="90" t="str">
        <f t="shared" si="1"/>
        <v>Doç. Dr.Emre Çimen</v>
      </c>
      <c r="AB9" t="str">
        <f t="shared" si="2"/>
        <v>END-D2</v>
      </c>
    </row>
    <row r="10" spans="2:28">
      <c r="B10" s="101"/>
      <c r="C10" s="11">
        <v>0.625</v>
      </c>
      <c r="D10" s="3">
        <v>0.65625</v>
      </c>
      <c r="E10" s="35" t="s">
        <v>141</v>
      </c>
      <c r="F10" s="45" t="str">
        <f>IF(VLOOKUP(E10,dersler,5,FALSE)&lt;&gt;0,RIGHT(VLOOKUP(E10,dersler,5,FALSE),2),"")</f>
        <v>D1</v>
      </c>
      <c r="G10" s="38"/>
      <c r="H10" s="21"/>
      <c r="I10" s="11">
        <v>0.625</v>
      </c>
      <c r="J10" s="73" t="s">
        <v>31</v>
      </c>
      <c r="K10" s="45" t="s">
        <v>124</v>
      </c>
      <c r="L10" s="73" t="s">
        <v>33</v>
      </c>
      <c r="M10" s="45" t="str">
        <f>IF(VLOOKUP(L10,dersler,5,FALSE)&lt;&gt;0,RIGHT(VLOOKUP(L10,dersler,5,FALSE),2),"")</f>
        <v>D3</v>
      </c>
      <c r="N10" s="11">
        <v>0.625</v>
      </c>
      <c r="O10" s="63" t="s">
        <v>22</v>
      </c>
      <c r="P10" s="45" t="str">
        <f>IF(VLOOKUP(O10,dersler,5,FALSE)&lt;&gt;0,RIGHT(VLOOKUP(O10,dersler,5,FALSE),2),"")</f>
        <v>D4</v>
      </c>
      <c r="Q10" s="38"/>
      <c r="R10" s="36"/>
      <c r="S10" s="11">
        <v>0.625</v>
      </c>
      <c r="T10" s="63" t="s">
        <v>17</v>
      </c>
      <c r="U10" s="45" t="str">
        <f>IF(VLOOKUP(T10,dersler,5,FALSE)&lt;&gt;0,RIGHT(VLOOKUP(T10,dersler,5,FALSE),2),"")</f>
        <v>D5</v>
      </c>
      <c r="V10" s="63" t="s">
        <v>114</v>
      </c>
      <c r="W10" s="45" t="str">
        <f>IF(VLOOKUP(V10,dersler,5,FALSE)&lt;&gt;0,RIGHT(VLOOKUP(V10,dersler,5,FALSE),2),"")</f>
        <v>D6</v>
      </c>
      <c r="Y10" s="5" t="s">
        <v>139</v>
      </c>
      <c r="Z10" s="90" t="str">
        <f t="shared" si="0"/>
        <v>Genel Matematik</v>
      </c>
      <c r="AA10" s="90" t="str">
        <f t="shared" si="1"/>
        <v>Eklenecektir</v>
      </c>
      <c r="AB10" t="str">
        <f t="shared" si="2"/>
        <v>END-D1</v>
      </c>
    </row>
    <row r="11" spans="2:28">
      <c r="B11" s="101"/>
      <c r="C11" s="11">
        <v>0.66666666666666596</v>
      </c>
      <c r="D11" s="3">
        <v>0.69791666666666596</v>
      </c>
      <c r="E11" s="35" t="s">
        <v>141</v>
      </c>
      <c r="F11" s="45" t="str">
        <f>IF(VLOOKUP(E11,dersler,5,FALSE)&lt;&gt;0,RIGHT(VLOOKUP(E11,dersler,5,FALSE),2),"")</f>
        <v>D1</v>
      </c>
      <c r="G11" s="38"/>
      <c r="H11" s="21"/>
      <c r="I11" s="11">
        <v>0.66666666666666596</v>
      </c>
      <c r="J11" s="73" t="s">
        <v>31</v>
      </c>
      <c r="K11" s="45" t="s">
        <v>124</v>
      </c>
      <c r="L11" s="73" t="s">
        <v>33</v>
      </c>
      <c r="M11" s="45" t="str">
        <f>IF(VLOOKUP(L11,dersler,5,FALSE)&lt;&gt;0,RIGHT(VLOOKUP(L11,dersler,5,FALSE),2),"")</f>
        <v>D3</v>
      </c>
      <c r="N11" s="11">
        <v>0.66666666666666596</v>
      </c>
      <c r="O11" s="63" t="s">
        <v>22</v>
      </c>
      <c r="P11" s="45" t="str">
        <f>IF(VLOOKUP(O11,dersler,5,FALSE)&lt;&gt;0,RIGHT(VLOOKUP(O11,dersler,5,FALSE),2),"")</f>
        <v>D4</v>
      </c>
      <c r="Q11" s="38"/>
      <c r="R11" s="36"/>
      <c r="S11" s="11">
        <v>0.66666666666666596</v>
      </c>
      <c r="T11" s="63" t="s">
        <v>17</v>
      </c>
      <c r="U11" s="45" t="str">
        <f>IF(VLOOKUP(T11,dersler,5,FALSE)&lt;&gt;0,RIGHT(VLOOKUP(T11,dersler,5,FALSE),2),"")</f>
        <v>D5</v>
      </c>
      <c r="V11" s="63" t="s">
        <v>114</v>
      </c>
      <c r="W11" s="45" t="str">
        <f>IF(VLOOKUP(V11,dersler,5,FALSE)&lt;&gt;0,RIGHT(VLOOKUP(V11,dersler,5,FALSE),2),"")</f>
        <v>D6</v>
      </c>
      <c r="Y11" s="5" t="s">
        <v>140</v>
      </c>
      <c r="Z11" s="90" t="str">
        <f t="shared" si="0"/>
        <v>Genel Matematik</v>
      </c>
      <c r="AA11" s="90" t="str">
        <f t="shared" si="1"/>
        <v>Eklenecektir</v>
      </c>
      <c r="AB11" t="str">
        <f t="shared" si="2"/>
        <v>END-D2</v>
      </c>
    </row>
    <row r="12" spans="2:28">
      <c r="B12" s="101"/>
      <c r="C12" s="11">
        <v>0.70833333333333304</v>
      </c>
      <c r="D12" s="3">
        <v>0.73958333333333304</v>
      </c>
      <c r="E12" s="35" t="s">
        <v>141</v>
      </c>
      <c r="F12" s="45" t="str">
        <f>IF(VLOOKUP(E12,dersler,5,FALSE)&lt;&gt;0,RIGHT(VLOOKUP(E12,dersler,5,FALSE),2),"")</f>
        <v>D1</v>
      </c>
      <c r="G12" s="38"/>
      <c r="H12" s="21"/>
      <c r="I12" s="11">
        <v>0.70833333333333304</v>
      </c>
      <c r="J12" s="75"/>
      <c r="K12" s="76"/>
      <c r="L12" s="75"/>
      <c r="M12" s="36"/>
      <c r="N12" s="11">
        <v>0.70833333333333304</v>
      </c>
      <c r="O12" s="38"/>
      <c r="P12" s="36"/>
      <c r="Q12" s="38"/>
      <c r="R12" s="36"/>
      <c r="S12" s="11">
        <v>0.70833333333333304</v>
      </c>
      <c r="T12" s="38"/>
      <c r="U12" s="88"/>
      <c r="V12" s="38"/>
      <c r="W12" s="36"/>
      <c r="Y12" s="5" t="s">
        <v>141</v>
      </c>
      <c r="Z12" s="90" t="str">
        <f t="shared" ref="Z12" si="3">VLOOKUP(Y12,dersler,2,FALSE)</f>
        <v>Linear Algebra</v>
      </c>
      <c r="AA12" s="90" t="str">
        <f t="shared" si="1"/>
        <v>Prof. Dr. Hüseyin Azcan</v>
      </c>
      <c r="AB12" t="str">
        <f t="shared" ref="AB12" si="4">IF(VLOOKUP(Y12,dersler,5,FALSE)&lt;&gt;0,VLOOKUP(Y12,dersler,5,FALSE),"")</f>
        <v>END-D1</v>
      </c>
    </row>
    <row r="13" spans="2:28">
      <c r="B13" s="101"/>
      <c r="C13" s="11">
        <v>0.75</v>
      </c>
      <c r="D13" s="3">
        <v>0.78125</v>
      </c>
      <c r="E13" s="35" t="s">
        <v>99</v>
      </c>
      <c r="F13" s="36" t="s">
        <v>94</v>
      </c>
      <c r="G13" s="38"/>
      <c r="H13" s="21"/>
      <c r="I13" s="11">
        <v>0.75</v>
      </c>
      <c r="J13" s="75"/>
      <c r="K13" s="76"/>
      <c r="L13" s="75"/>
      <c r="M13" s="36"/>
      <c r="N13" s="11">
        <v>0.75</v>
      </c>
      <c r="O13" s="38"/>
      <c r="P13" s="36"/>
      <c r="Q13" s="38"/>
      <c r="R13" s="36"/>
      <c r="S13" s="11">
        <v>0.75</v>
      </c>
      <c r="T13" s="38"/>
      <c r="U13" s="36"/>
      <c r="V13" s="38"/>
      <c r="W13" s="36"/>
      <c r="Y13" s="33" t="s">
        <v>10</v>
      </c>
      <c r="Z13" s="89"/>
      <c r="AA13" s="89" t="s">
        <v>38</v>
      </c>
      <c r="AB13" s="34" t="s">
        <v>61</v>
      </c>
    </row>
    <row r="14" spans="2:28">
      <c r="B14" s="102"/>
      <c r="C14" s="12">
        <v>0.79166666666666696</v>
      </c>
      <c r="D14" s="4">
        <v>0.82291666666666696</v>
      </c>
      <c r="E14" s="35" t="s">
        <v>99</v>
      </c>
      <c r="F14" s="39" t="s">
        <v>94</v>
      </c>
      <c r="G14" s="40"/>
      <c r="H14" s="22"/>
      <c r="I14" s="12">
        <v>0.79166666666666696</v>
      </c>
      <c r="J14" s="77"/>
      <c r="K14" s="78"/>
      <c r="L14" s="77"/>
      <c r="M14" s="39"/>
      <c r="N14" s="12">
        <v>0.79166666666666696</v>
      </c>
      <c r="O14" s="40"/>
      <c r="P14" s="39"/>
      <c r="Q14" s="40"/>
      <c r="R14" s="39"/>
      <c r="S14" s="12">
        <v>0.79166666666666696</v>
      </c>
      <c r="T14" s="40"/>
      <c r="U14" s="39"/>
      <c r="V14" s="40"/>
      <c r="W14" s="39"/>
      <c r="Y14" s="5" t="s">
        <v>130</v>
      </c>
      <c r="Z14" s="90" t="str">
        <f t="shared" ref="Z14:Z19" si="5">VLOOKUP(Y14,dersler,2,FALSE)</f>
        <v>System Analysis</v>
      </c>
      <c r="AA14" s="90" t="str">
        <f t="shared" ref="AA14:AA19" si="6">VLOOKUP(Y14,dersler,3,FALSE)</f>
        <v>Dr. Öğr. Üy. Zeynep İdil Erzurum Çiçek</v>
      </c>
      <c r="AB14" t="str">
        <f t="shared" ref="AB14:AB19" si="7">IF(VLOOKUP(Y14,dersler,5,FALSE)&lt;&gt;0,VLOOKUP(Y14,dersler,5,FALSE),"")</f>
        <v>END-D1</v>
      </c>
    </row>
    <row r="15" spans="2:28" ht="12.75" customHeight="1">
      <c r="B15" s="97" t="s">
        <v>1</v>
      </c>
      <c r="C15" s="7">
        <v>0.33333333333333331</v>
      </c>
      <c r="D15" s="2">
        <v>0.36458333333333331</v>
      </c>
      <c r="E15" s="41"/>
      <c r="F15" s="42"/>
      <c r="G15" s="43"/>
      <c r="H15" s="23"/>
      <c r="I15" s="7">
        <v>0.33333333333333331</v>
      </c>
      <c r="J15" s="79"/>
      <c r="K15" s="80"/>
      <c r="L15" s="79"/>
      <c r="M15" s="42"/>
      <c r="N15" s="7">
        <v>0.33333333333333331</v>
      </c>
      <c r="O15" s="43"/>
      <c r="P15" s="42"/>
      <c r="Q15" s="43"/>
      <c r="R15" s="42"/>
      <c r="S15" s="7">
        <v>0.33333333333333331</v>
      </c>
      <c r="T15" s="43"/>
      <c r="U15" s="42"/>
      <c r="V15" s="43"/>
      <c r="W15" s="42"/>
      <c r="Y15" s="5" t="s">
        <v>30</v>
      </c>
      <c r="Z15" s="90" t="str">
        <f t="shared" si="5"/>
        <v>Integer Programming and Network Models</v>
      </c>
      <c r="AA15" s="90" t="str">
        <f t="shared" si="6"/>
        <v>Doç. Dr. Zehra Kamışlı Öztürk</v>
      </c>
      <c r="AB15" t="str">
        <f t="shared" si="7"/>
        <v>END-D3</v>
      </c>
    </row>
    <row r="16" spans="2:28">
      <c r="B16" s="98"/>
      <c r="C16" s="8">
        <v>0.375</v>
      </c>
      <c r="D16" s="3">
        <v>0.40625</v>
      </c>
      <c r="E16" s="44" t="s">
        <v>139</v>
      </c>
      <c r="F16" s="45" t="str">
        <f>IF(VLOOKUP(E16,dersler,5,FALSE)&lt;&gt;0,RIGHT(VLOOKUP(E16,dersler,5,FALSE),2),"")</f>
        <v>D1</v>
      </c>
      <c r="G16" s="44" t="s">
        <v>140</v>
      </c>
      <c r="H16" s="45" t="str">
        <f>IF(VLOOKUP(G16,dersler,5,FALSE)&lt;&gt;0,RIGHT(VLOOKUP(G16,dersler,5,FALSE),2),"")</f>
        <v>D2</v>
      </c>
      <c r="I16" s="8">
        <v>0.375</v>
      </c>
      <c r="J16" s="73" t="s">
        <v>30</v>
      </c>
      <c r="K16" s="45" t="str">
        <f>IF(VLOOKUP(J16,dersler,5,FALSE)&lt;&gt;0,RIGHT(VLOOKUP(J16,dersler,5,FALSE),2),"")</f>
        <v>D3</v>
      </c>
      <c r="L16" s="73" t="s">
        <v>32</v>
      </c>
      <c r="M16" s="45" t="str">
        <f>IF(VLOOKUP(L16,dersler,5,FALSE)&lt;&gt;0,RIGHT(VLOOKUP(L16,dersler,5,FALSE),2),"")</f>
        <v>D4</v>
      </c>
      <c r="N16" s="8">
        <v>0.375</v>
      </c>
      <c r="O16" s="46"/>
      <c r="P16" s="45"/>
      <c r="Q16" s="46"/>
      <c r="R16" s="45"/>
      <c r="S16" s="8">
        <v>0.375</v>
      </c>
      <c r="T16" s="64"/>
      <c r="U16" s="45"/>
      <c r="V16" s="64"/>
      <c r="W16" s="45"/>
      <c r="Y16" s="5" t="s">
        <v>32</v>
      </c>
      <c r="Z16" s="90" t="str">
        <f t="shared" si="5"/>
        <v>Integer Programming and Network Models</v>
      </c>
      <c r="AA16" s="90" t="str">
        <f t="shared" si="6"/>
        <v>Araş. Gör. Dr. Banu İçmen Erdem</v>
      </c>
      <c r="AB16" t="str">
        <f t="shared" si="7"/>
        <v>END-D4</v>
      </c>
    </row>
    <row r="17" spans="2:28">
      <c r="B17" s="98"/>
      <c r="C17" s="8">
        <v>0.41666666666666702</v>
      </c>
      <c r="D17" s="3">
        <v>0.44791666666666702</v>
      </c>
      <c r="E17" s="44" t="s">
        <v>139</v>
      </c>
      <c r="F17" s="45" t="str">
        <f>IF(VLOOKUP(E17,dersler,5,FALSE)&lt;&gt;0,RIGHT(VLOOKUP(E17,dersler,5,FALSE),2),"")</f>
        <v>D1</v>
      </c>
      <c r="G17" s="44" t="s">
        <v>140</v>
      </c>
      <c r="H17" s="45" t="str">
        <f>IF(VLOOKUP(G17,dersler,5,FALSE)&lt;&gt;0,RIGHT(VLOOKUP(G17,dersler,5,FALSE),2),"")</f>
        <v>D2</v>
      </c>
      <c r="I17" s="8">
        <v>0.41666666666666702</v>
      </c>
      <c r="J17" s="73" t="s">
        <v>30</v>
      </c>
      <c r="K17" s="45" t="str">
        <f>IF(VLOOKUP(J17,dersler,5,FALSE)&lt;&gt;0,RIGHT(VLOOKUP(J17,dersler,5,FALSE),2),"")</f>
        <v>D3</v>
      </c>
      <c r="L17" s="73" t="s">
        <v>32</v>
      </c>
      <c r="M17" s="45" t="str">
        <f>IF(VLOOKUP(L17,dersler,5,FALSE)&lt;&gt;0,RIGHT(VLOOKUP(L17,dersler,5,FALSE),2),"")</f>
        <v>D4</v>
      </c>
      <c r="N17" s="8">
        <v>0.41666666666666702</v>
      </c>
      <c r="O17" s="46"/>
      <c r="P17" s="45"/>
      <c r="Q17" s="46"/>
      <c r="R17" s="45"/>
      <c r="S17" s="8">
        <v>0.41666666666666702</v>
      </c>
      <c r="T17" s="64"/>
      <c r="U17" s="45"/>
      <c r="V17" s="64"/>
      <c r="W17" s="45"/>
      <c r="Y17" s="5" t="s">
        <v>31</v>
      </c>
      <c r="Z17" s="90" t="str">
        <f t="shared" si="5"/>
        <v>Üretim Yöntemleri ve Malzeme Seçimi</v>
      </c>
      <c r="AA17" s="90" t="str">
        <f t="shared" si="6"/>
        <v>Araş. Gör. Dr. Salih Çağrı Özer</v>
      </c>
      <c r="AB17" t="str">
        <f t="shared" si="7"/>
        <v>END-D2</v>
      </c>
    </row>
    <row r="18" spans="2:28">
      <c r="B18" s="98"/>
      <c r="C18" s="8">
        <v>0.45833333333333298</v>
      </c>
      <c r="D18" s="3">
        <v>0.48958333333333298</v>
      </c>
      <c r="E18" s="44" t="s">
        <v>139</v>
      </c>
      <c r="F18" s="45" t="str">
        <f>IF(VLOOKUP(E18,dersler,5,FALSE)&lt;&gt;0,RIGHT(VLOOKUP(E18,dersler,5,FALSE),2),"")</f>
        <v>D1</v>
      </c>
      <c r="G18" s="44" t="s">
        <v>140</v>
      </c>
      <c r="H18" s="45" t="str">
        <f>IF(VLOOKUP(G18,dersler,5,FALSE)&lt;&gt;0,RIGHT(VLOOKUP(G18,dersler,5,FALSE),2),"")</f>
        <v>D2</v>
      </c>
      <c r="I18" s="8">
        <v>0.45833333333333298</v>
      </c>
      <c r="J18" s="81"/>
      <c r="K18" s="74"/>
      <c r="L18" s="81"/>
      <c r="M18" s="45"/>
      <c r="N18" s="8">
        <v>0.45833333333333298</v>
      </c>
      <c r="O18" s="59" t="s">
        <v>108</v>
      </c>
      <c r="P18" s="45" t="str">
        <f>IF(VLOOKUP(O18,dersler,5,FALSE)&lt;&gt;0,RIGHT(VLOOKUP(O18,dersler,5,FALSE),2),"")</f>
        <v>D3</v>
      </c>
      <c r="Q18" s="59" t="s">
        <v>109</v>
      </c>
      <c r="R18" s="45" t="str">
        <f>IF(VLOOKUP(Q18,dersler,5,FALSE)&lt;&gt;0,RIGHT(VLOOKUP(Q18,dersler,5,FALSE),2),"")</f>
        <v>D4</v>
      </c>
      <c r="S18" s="8">
        <v>0.45833333333333298</v>
      </c>
      <c r="T18" s="64"/>
      <c r="U18" s="45"/>
      <c r="V18" s="64"/>
      <c r="W18" s="45"/>
      <c r="Y18" s="5" t="s">
        <v>33</v>
      </c>
      <c r="Z18" s="90" t="str">
        <f t="shared" si="5"/>
        <v>Üretim Yöntemleri ve Malzeme Seçimi</v>
      </c>
      <c r="AA18" s="90" t="str">
        <f t="shared" si="6"/>
        <v>Dr. Öğr. Üy. Fatih Bozkurt</v>
      </c>
      <c r="AB18" t="str">
        <f t="shared" si="7"/>
        <v>END-D3</v>
      </c>
    </row>
    <row r="19" spans="2:28">
      <c r="B19" s="98"/>
      <c r="C19" s="8">
        <v>0.5</v>
      </c>
      <c r="D19" s="3">
        <v>0.53125</v>
      </c>
      <c r="E19" s="47"/>
      <c r="F19" s="45"/>
      <c r="G19" s="46"/>
      <c r="H19" s="24"/>
      <c r="I19" s="8">
        <v>0.5</v>
      </c>
      <c r="J19" s="81"/>
      <c r="K19" s="74"/>
      <c r="L19" s="81"/>
      <c r="M19" s="45"/>
      <c r="N19" s="8">
        <v>0.5</v>
      </c>
      <c r="O19" s="59" t="s">
        <v>108</v>
      </c>
      <c r="P19" s="45" t="str">
        <f>IF(VLOOKUP(O19,dersler,5,FALSE)&lt;&gt;0,RIGHT(VLOOKUP(O19,dersler,5,FALSE),2),"")</f>
        <v>D3</v>
      </c>
      <c r="Q19" s="59" t="s">
        <v>109</v>
      </c>
      <c r="R19" s="45" t="str">
        <f>IF(VLOOKUP(Q19,dersler,5,FALSE)&lt;&gt;0,RIGHT(VLOOKUP(Q19,dersler,5,FALSE),2),"")</f>
        <v>D4</v>
      </c>
      <c r="S19" s="8">
        <v>0.5</v>
      </c>
      <c r="T19" s="64"/>
      <c r="U19" s="45"/>
      <c r="V19" s="64"/>
      <c r="W19" s="45"/>
      <c r="Y19" s="5" t="s">
        <v>81</v>
      </c>
      <c r="Z19" s="90" t="str">
        <f t="shared" si="5"/>
        <v>Mühendislikte Olasılık</v>
      </c>
      <c r="AA19" s="90" t="str">
        <f t="shared" si="6"/>
        <v xml:space="preserve">Prof. Dr. Nihal Erginel </v>
      </c>
      <c r="AB19" t="str">
        <f t="shared" si="7"/>
        <v>END-D1</v>
      </c>
    </row>
    <row r="20" spans="2:28">
      <c r="B20" s="98"/>
      <c r="C20" s="8">
        <v>0.54166666666666596</v>
      </c>
      <c r="D20" s="3">
        <v>0.57291666666666596</v>
      </c>
      <c r="E20" s="47"/>
      <c r="F20" s="45"/>
      <c r="G20" s="46"/>
      <c r="H20" s="24"/>
      <c r="I20" s="8">
        <v>0.54166666666666596</v>
      </c>
      <c r="J20" s="81"/>
      <c r="K20" s="74"/>
      <c r="L20" s="81"/>
      <c r="M20" s="45"/>
      <c r="N20" s="8">
        <v>0.54166666666666596</v>
      </c>
      <c r="O20" s="63" t="s">
        <v>95</v>
      </c>
      <c r="P20" s="45" t="str">
        <f>IF(VLOOKUP(O20,dersler,5,FALSE)&lt;&gt;0,RIGHT(VLOOKUP(O20,dersler,5,FALSE),2),"")</f>
        <v>D3</v>
      </c>
      <c r="Q20" s="45"/>
      <c r="R20" s="45"/>
      <c r="S20" s="8">
        <v>0.54166666666666596</v>
      </c>
      <c r="T20" s="46"/>
      <c r="U20" s="45"/>
      <c r="V20" s="46"/>
      <c r="W20" s="45"/>
      <c r="Y20" s="5" t="s">
        <v>82</v>
      </c>
      <c r="Z20" s="90" t="str">
        <f>VLOOKUP(Y20,dersler,2,FALSE)</f>
        <v>Mühendislikte Olasılık</v>
      </c>
      <c r="AA20" s="90" t="str">
        <f>VLOOKUP(Y20,dersler,3,FALSE)</f>
        <v>Dr. Öğr. Üy. Zeynep İdil Erzurum Çiçek</v>
      </c>
      <c r="AB20" t="str">
        <f>IF(VLOOKUP(Y20,dersler,5,FALSE)&lt;&gt;0,VLOOKUP(Y20,dersler,5,FALSE),"")</f>
        <v>END-D2</v>
      </c>
    </row>
    <row r="21" spans="2:28">
      <c r="B21" s="98"/>
      <c r="C21" s="8">
        <v>0.58333333333333304</v>
      </c>
      <c r="D21" s="3">
        <v>0.61458333333333304</v>
      </c>
      <c r="E21" s="44" t="s">
        <v>13</v>
      </c>
      <c r="F21" s="45" t="str">
        <f>IF(VLOOKUP(E21,dersler,5,FALSE)&lt;&gt;0,RIGHT(VLOOKUP(E21,dersler,5,FALSE),2),"")</f>
        <v>L.</v>
      </c>
      <c r="G21" s="46"/>
      <c r="H21" s="24"/>
      <c r="I21" s="8">
        <v>0.58333333333333304</v>
      </c>
      <c r="J21" s="82" t="s">
        <v>130</v>
      </c>
      <c r="K21" s="45" t="str">
        <f>IF(VLOOKUP(J21,dersler,5,FALSE)&lt;&gt;0,RIGHT(VLOOKUP(J21,dersler,5,FALSE),2),"")</f>
        <v>D1</v>
      </c>
      <c r="L21" s="81"/>
      <c r="M21" s="45"/>
      <c r="N21" s="8">
        <v>0.58333333333333304</v>
      </c>
      <c r="O21" s="63" t="s">
        <v>95</v>
      </c>
      <c r="P21" s="45" t="str">
        <f>IF(VLOOKUP(O21,dersler,5,FALSE)&lt;&gt;0,RIGHT(VLOOKUP(O21,dersler,5,FALSE),2),"")</f>
        <v>D3</v>
      </c>
      <c r="Q21" s="63" t="s">
        <v>16</v>
      </c>
      <c r="R21" s="45" t="s">
        <v>134</v>
      </c>
      <c r="S21" s="8">
        <v>0.58333333333333304</v>
      </c>
      <c r="T21" s="64" t="s">
        <v>24</v>
      </c>
      <c r="U21" s="45" t="str">
        <f>IF(VLOOKUP(T21,dersler,5,FALSE)&lt;&gt;0,RIGHT(VLOOKUP(T21,dersler,5,FALSE),2),"")</f>
        <v>D5</v>
      </c>
      <c r="V21" s="64" t="s">
        <v>71</v>
      </c>
      <c r="W21" s="45" t="str">
        <f>IF(VLOOKUP(V21,dersler,5,FALSE)&lt;&gt;0,RIGHT(VLOOKUP(V21,dersler,5,FALSE),2),"")</f>
        <v>D2</v>
      </c>
      <c r="AA21" s="90"/>
    </row>
    <row r="22" spans="2:28">
      <c r="B22" s="98"/>
      <c r="C22" s="8">
        <v>0.625</v>
      </c>
      <c r="D22" s="3">
        <v>0.65625</v>
      </c>
      <c r="E22" s="44" t="s">
        <v>13</v>
      </c>
      <c r="F22" s="45" t="str">
        <f>IF(VLOOKUP(E22,dersler,5,FALSE)&lt;&gt;0,RIGHT(VLOOKUP(E22,dersler,5,FALSE),2),"")</f>
        <v>L.</v>
      </c>
      <c r="G22" s="46"/>
      <c r="H22" s="24"/>
      <c r="I22" s="8">
        <v>0.625</v>
      </c>
      <c r="J22" s="82" t="s">
        <v>130</v>
      </c>
      <c r="K22" s="45" t="str">
        <f>IF(VLOOKUP(J22,dersler,5,FALSE)&lt;&gt;0,RIGHT(VLOOKUP(J22,dersler,5,FALSE),2),"")</f>
        <v>D1</v>
      </c>
      <c r="L22" s="81"/>
      <c r="M22" s="45"/>
      <c r="N22" s="8">
        <v>0.625</v>
      </c>
      <c r="O22" s="63" t="s">
        <v>95</v>
      </c>
      <c r="P22" s="45" t="str">
        <f>IF(VLOOKUP(O22,dersler,5,FALSE)&lt;&gt;0,RIGHT(VLOOKUP(O22,dersler,5,FALSE),2),"")</f>
        <v>D3</v>
      </c>
      <c r="Q22" s="63" t="s">
        <v>16</v>
      </c>
      <c r="R22" s="45" t="str">
        <f>IF(VLOOKUP(Q22,dersler,5,FALSE)&lt;&gt;0,RIGHT(VLOOKUP(Q22,dersler,5,FALSE),2),"")</f>
        <v>D4</v>
      </c>
      <c r="S22" s="8">
        <v>0.625</v>
      </c>
      <c r="T22" s="64" t="s">
        <v>24</v>
      </c>
      <c r="U22" s="45" t="str">
        <f>IF(VLOOKUP(T22,dersler,5,FALSE)&lt;&gt;0,RIGHT(VLOOKUP(T22,dersler,5,FALSE),2),"")</f>
        <v>D5</v>
      </c>
      <c r="V22" s="64" t="s">
        <v>71</v>
      </c>
      <c r="W22" s="45" t="str">
        <f>IF(VLOOKUP(V22,dersler,5,FALSE)&lt;&gt;0,RIGHT(VLOOKUP(V22,dersler,5,FALSE),2),"")</f>
        <v>D2</v>
      </c>
      <c r="Y22" s="33" t="s">
        <v>11</v>
      </c>
      <c r="Z22" s="89"/>
      <c r="AA22" s="89" t="s">
        <v>38</v>
      </c>
      <c r="AB22" s="34" t="s">
        <v>61</v>
      </c>
    </row>
    <row r="23" spans="2:28">
      <c r="B23" s="98"/>
      <c r="C23" s="8">
        <v>0.66666666666666596</v>
      </c>
      <c r="D23" s="3">
        <v>0.69791666666666596</v>
      </c>
      <c r="E23" s="47"/>
      <c r="F23" s="45"/>
      <c r="G23" s="46"/>
      <c r="H23" s="24"/>
      <c r="I23" s="8">
        <v>0.66666666666666596</v>
      </c>
      <c r="J23" s="82" t="s">
        <v>130</v>
      </c>
      <c r="K23" s="45" t="str">
        <f>IF(VLOOKUP(J23,dersler,5,FALSE)&lt;&gt;0,RIGHT(VLOOKUP(J23,dersler,5,FALSE),2),"")</f>
        <v>D1</v>
      </c>
      <c r="L23" s="81"/>
      <c r="M23" s="45"/>
      <c r="N23" s="8">
        <v>0.66666666666666596</v>
      </c>
      <c r="O23" s="46"/>
      <c r="P23" s="45"/>
      <c r="Q23" s="63" t="s">
        <v>16</v>
      </c>
      <c r="R23" s="45" t="str">
        <f>IF(VLOOKUP(Q23,dersler,5,FALSE)&lt;&gt;0,RIGHT(VLOOKUP(Q23,dersler,5,FALSE),2),"")</f>
        <v>D4</v>
      </c>
      <c r="S23" s="8">
        <v>0.66666666666666596</v>
      </c>
      <c r="T23" s="64" t="s">
        <v>24</v>
      </c>
      <c r="U23" s="45" t="str">
        <f>IF(VLOOKUP(T23,dersler,5,FALSE)&lt;&gt;0,RIGHT(VLOOKUP(T23,dersler,5,FALSE),2),"")</f>
        <v>D5</v>
      </c>
      <c r="V23" s="64" t="s">
        <v>71</v>
      </c>
      <c r="W23" s="45" t="str">
        <f>IF(VLOOKUP(V23,dersler,5,FALSE)&lt;&gt;0,RIGHT(VLOOKUP(V23,dersler,5,FALSE),2),"")</f>
        <v>D2</v>
      </c>
      <c r="Y23" s="5" t="s">
        <v>35</v>
      </c>
      <c r="Z23" s="90" t="str">
        <f t="shared" ref="Z23:Z34" si="8">VLOOKUP(Y23,dersler,2,FALSE)</f>
        <v>Deney Tasarımı ve Regresyon Analizi</v>
      </c>
      <c r="AA23" s="90" t="str">
        <f t="shared" ref="AA23:AA34" si="9">VLOOKUP(Y23,dersler,3,FALSE)</f>
        <v>Dr. Öğr. Üy. Leman Esra Dolgun</v>
      </c>
      <c r="AB23" t="str">
        <f t="shared" ref="AB23:AB42" si="10">IF(VLOOKUP(Y23,dersler,5,FALSE)&lt;&gt;0,VLOOKUP(Y23,dersler,5,FALSE),"")</f>
        <v>END-D2</v>
      </c>
    </row>
    <row r="24" spans="2:28">
      <c r="B24" s="98"/>
      <c r="C24" s="8">
        <v>0.70833333333333304</v>
      </c>
      <c r="D24" s="3">
        <v>0.73958333333333304</v>
      </c>
      <c r="E24" s="47"/>
      <c r="F24" s="45"/>
      <c r="G24" s="46"/>
      <c r="H24" s="24"/>
      <c r="I24" s="8">
        <v>0.70833333333333304</v>
      </c>
      <c r="J24" s="81"/>
      <c r="K24" s="74"/>
      <c r="L24" s="81"/>
      <c r="M24" s="45"/>
      <c r="N24" s="8">
        <v>0.70833333333333304</v>
      </c>
      <c r="O24" s="46"/>
      <c r="P24" s="45"/>
      <c r="Q24" s="45"/>
      <c r="R24" s="45"/>
      <c r="S24" s="8">
        <v>0.70833333333333304</v>
      </c>
      <c r="T24" s="46"/>
      <c r="U24" s="45"/>
      <c r="V24" s="46"/>
      <c r="W24" s="45"/>
      <c r="Y24" s="5" t="s">
        <v>34</v>
      </c>
      <c r="Z24" s="90" t="str">
        <f t="shared" si="8"/>
        <v>Deney Tasarımı ve Regresyon Analizi</v>
      </c>
      <c r="AA24" s="90" t="str">
        <f t="shared" si="9"/>
        <v>Doç. Dr.  Haluk Yapıcıoğlu</v>
      </c>
      <c r="AB24" t="str">
        <f t="shared" si="10"/>
        <v>END-D3</v>
      </c>
    </row>
    <row r="25" spans="2:28">
      <c r="B25" s="98"/>
      <c r="C25" s="8">
        <v>0.75</v>
      </c>
      <c r="D25" s="3">
        <v>0.78125</v>
      </c>
      <c r="E25" s="47"/>
      <c r="F25" s="45"/>
      <c r="G25" s="46"/>
      <c r="H25" s="24"/>
      <c r="I25" s="8">
        <v>0.75</v>
      </c>
      <c r="J25" s="81"/>
      <c r="K25" s="74"/>
      <c r="L25" s="81"/>
      <c r="M25" s="45"/>
      <c r="N25" s="8">
        <v>0.75</v>
      </c>
      <c r="O25" s="46"/>
      <c r="P25" s="45"/>
      <c r="Q25" s="46"/>
      <c r="R25" s="45"/>
      <c r="S25" s="8">
        <v>0.75</v>
      </c>
      <c r="T25" s="46"/>
      <c r="U25" s="45"/>
      <c r="V25" s="46"/>
      <c r="W25" s="45"/>
      <c r="Y25" s="5" t="s">
        <v>108</v>
      </c>
      <c r="Z25" s="90" t="str">
        <f t="shared" ref="Z25" si="11">VLOOKUP(Y25,dersler,2,FALSE)</f>
        <v>Simulation</v>
      </c>
      <c r="AA25" s="90" t="str">
        <f t="shared" ref="AA25" si="12">VLOOKUP(Y25,dersler,3,FALSE)</f>
        <v>Dr. Öğr. Üyesi Zühal Kartal</v>
      </c>
      <c r="AB25" t="str">
        <f t="shared" si="10"/>
        <v>END-D3</v>
      </c>
    </row>
    <row r="26" spans="2:28">
      <c r="B26" s="99"/>
      <c r="C26" s="9">
        <v>0.79166666666666696</v>
      </c>
      <c r="D26" s="4">
        <v>0.82291666666666696</v>
      </c>
      <c r="E26" s="48"/>
      <c r="F26" s="49"/>
      <c r="G26" s="50"/>
      <c r="H26" s="28"/>
      <c r="I26" s="9">
        <v>0.79166666666666696</v>
      </c>
      <c r="J26" s="83"/>
      <c r="K26" s="84"/>
      <c r="L26" s="83"/>
      <c r="M26" s="49"/>
      <c r="N26" s="9">
        <v>0.79166666666666696</v>
      </c>
      <c r="O26" s="50"/>
      <c r="P26" s="49"/>
      <c r="Q26" s="50"/>
      <c r="R26" s="49"/>
      <c r="S26" s="9">
        <v>0.79166666666666696</v>
      </c>
      <c r="T26" s="50"/>
      <c r="U26" s="49"/>
      <c r="V26" s="50"/>
      <c r="W26" s="49"/>
      <c r="Y26" s="5" t="s">
        <v>109</v>
      </c>
      <c r="Z26" s="90" t="str">
        <f t="shared" si="8"/>
        <v>Simulation</v>
      </c>
      <c r="AA26" s="90" t="str">
        <f t="shared" si="9"/>
        <v>Dr. Öğr. Üy. Müge Acar</v>
      </c>
      <c r="AB26" t="str">
        <f t="shared" si="10"/>
        <v>END-D4</v>
      </c>
    </row>
    <row r="27" spans="2:28" ht="12.75" customHeight="1">
      <c r="B27" s="100" t="s">
        <v>2</v>
      </c>
      <c r="C27" s="10">
        <v>0.33333333333333331</v>
      </c>
      <c r="D27" s="2">
        <v>0.36458333333333331</v>
      </c>
      <c r="E27" s="51"/>
      <c r="F27" s="52"/>
      <c r="G27" s="53"/>
      <c r="H27" s="19"/>
      <c r="I27" s="10">
        <v>0.33333333333333331</v>
      </c>
      <c r="J27" s="85"/>
      <c r="K27" s="86"/>
      <c r="L27" s="85"/>
      <c r="M27" s="52"/>
      <c r="N27" s="10">
        <v>0.33333333333333331</v>
      </c>
      <c r="O27" s="53"/>
      <c r="P27" s="52"/>
      <c r="Q27" s="53"/>
      <c r="R27" s="52"/>
      <c r="S27" s="10">
        <v>0.33333333333333331</v>
      </c>
      <c r="U27" s="52"/>
      <c r="V27" s="60"/>
      <c r="W27" s="52"/>
      <c r="Y27" s="5" t="s">
        <v>36</v>
      </c>
      <c r="Z27" s="90" t="str">
        <f t="shared" si="8"/>
        <v>Production and Operations Planning II</v>
      </c>
      <c r="AA27" s="90" t="str">
        <f t="shared" si="9"/>
        <v>Dr. Öğr. Üy. Mehmet Alegöz</v>
      </c>
      <c r="AB27" t="str">
        <f t="shared" si="10"/>
        <v>END-D2</v>
      </c>
    </row>
    <row r="28" spans="2:28">
      <c r="B28" s="101"/>
      <c r="C28" s="11">
        <v>0.375</v>
      </c>
      <c r="D28" s="3">
        <v>0.40625</v>
      </c>
      <c r="E28" s="35" t="s">
        <v>103</v>
      </c>
      <c r="F28" s="45" t="str">
        <f>IF(VLOOKUP(E28,dersler,5,FALSE)&lt;&gt;0,RIGHT(VLOOKUP(E28,dersler,5,FALSE),2),"")</f>
        <v>D1</v>
      </c>
      <c r="G28" s="37"/>
      <c r="H28" s="21"/>
      <c r="I28" s="11">
        <v>0.375</v>
      </c>
      <c r="J28" s="75"/>
      <c r="K28" s="76"/>
      <c r="L28" s="75"/>
      <c r="M28" s="36"/>
      <c r="N28" s="11">
        <v>0.375</v>
      </c>
      <c r="O28" s="59" t="s">
        <v>8</v>
      </c>
      <c r="P28" s="45" t="str">
        <f>IF(VLOOKUP(O28,dersler,5,FALSE)&lt;&gt;0,RIGHT(VLOOKUP(O28,dersler,5,FALSE),2),"")</f>
        <v>D3</v>
      </c>
      <c r="Q28" s="38"/>
      <c r="R28" s="36"/>
      <c r="S28" s="11">
        <v>0.375</v>
      </c>
      <c r="T28" s="63"/>
      <c r="U28" s="36"/>
      <c r="V28" s="61"/>
      <c r="W28" s="36"/>
      <c r="Y28" s="5" t="s">
        <v>37</v>
      </c>
      <c r="Z28" s="90" t="str">
        <f t="shared" si="8"/>
        <v>Production and Operations Planning II</v>
      </c>
      <c r="AA28" s="90" t="str">
        <f t="shared" si="9"/>
        <v>Dr. Öğr. Üy.  Emine Akyol Özer</v>
      </c>
      <c r="AB28" t="str">
        <f t="shared" si="10"/>
        <v>END-D1</v>
      </c>
    </row>
    <row r="29" spans="2:28">
      <c r="B29" s="101"/>
      <c r="C29" s="11">
        <v>0.41666666666666702</v>
      </c>
      <c r="D29" s="3">
        <v>0.44791666666666702</v>
      </c>
      <c r="E29" s="35" t="s">
        <v>103</v>
      </c>
      <c r="F29" s="45" t="str">
        <f>IF(VLOOKUP(E29,dersler,5,FALSE)&lt;&gt;0,RIGHT(VLOOKUP(E29,dersler,5,FALSE),2),"")</f>
        <v>D1</v>
      </c>
      <c r="G29" s="37"/>
      <c r="H29" s="21"/>
      <c r="I29" s="11">
        <v>0.41666666666666702</v>
      </c>
      <c r="J29" s="75"/>
      <c r="K29" s="76"/>
      <c r="L29" s="75"/>
      <c r="M29" s="36"/>
      <c r="N29" s="11">
        <v>0.41666666666666702</v>
      </c>
      <c r="O29" s="59" t="s">
        <v>8</v>
      </c>
      <c r="P29" s="45" t="str">
        <f>IF(VLOOKUP(O29,dersler,5,FALSE)&lt;&gt;0,RIGHT(VLOOKUP(O29,dersler,5,FALSE),2),"")</f>
        <v>D3</v>
      </c>
      <c r="Q29" s="38"/>
      <c r="R29" s="36"/>
      <c r="S29" s="11">
        <v>0.41666666666666702</v>
      </c>
      <c r="T29" s="63"/>
      <c r="U29" s="36"/>
      <c r="V29" s="38"/>
      <c r="W29" s="36"/>
      <c r="Y29" s="5" t="s">
        <v>8</v>
      </c>
      <c r="Z29" s="90" t="str">
        <f t="shared" si="8"/>
        <v>Ergonomi</v>
      </c>
      <c r="AA29" s="90" t="str">
        <f t="shared" si="9"/>
        <v>Araş. Gör. Dr.Şura Toptancı</v>
      </c>
      <c r="AB29" t="str">
        <f t="shared" si="10"/>
        <v>END-D3</v>
      </c>
    </row>
    <row r="30" spans="2:28">
      <c r="B30" s="101"/>
      <c r="C30" s="11">
        <v>0.45833333333333298</v>
      </c>
      <c r="D30" s="3">
        <v>0.48958333333333298</v>
      </c>
      <c r="E30" s="54" t="s">
        <v>20</v>
      </c>
      <c r="F30" s="45" t="str">
        <f>IF(VLOOKUP(E30,dersler,5,FALSE)&lt;&gt;0,RIGHT(VLOOKUP(E30,dersler,5,FALSE),2),"")</f>
        <v>D1</v>
      </c>
      <c r="G30" s="87" t="s">
        <v>21</v>
      </c>
      <c r="H30" s="45" t="str">
        <f>IF(VLOOKUP(G30,dersler,5,FALSE)&lt;&gt;0,RIGHT(VLOOKUP(G30,dersler,5,FALSE),2),"")</f>
        <v>D2</v>
      </c>
      <c r="I30" s="11">
        <v>0.45833333333333298</v>
      </c>
      <c r="J30" s="75"/>
      <c r="K30" s="76"/>
      <c r="L30" s="75"/>
      <c r="M30" s="36"/>
      <c r="N30" s="11">
        <v>0.45833333333333298</v>
      </c>
      <c r="O30" s="59" t="s">
        <v>8</v>
      </c>
      <c r="P30" s="45" t="str">
        <f>IF(VLOOKUP(O30,dersler,5,FALSE)&lt;&gt;0,RIGHT(VLOOKUP(O30,dersler,5,FALSE),2),"")</f>
        <v>D3</v>
      </c>
      <c r="Q30" s="38"/>
      <c r="R30" s="36"/>
      <c r="S30" s="11">
        <v>0.45833333333333298</v>
      </c>
      <c r="T30" s="63"/>
      <c r="U30" s="36"/>
      <c r="V30" s="38"/>
      <c r="W30" s="36"/>
      <c r="Y30" s="5" t="s">
        <v>22</v>
      </c>
      <c r="Z30" s="90" t="str">
        <f t="shared" ref="Z30" si="13">VLOOKUP(Y30,dersler,2,FALSE)</f>
        <v>Müh. Matematiksel Programlama Modelleri</v>
      </c>
      <c r="AA30" s="90" t="str">
        <f t="shared" ref="AA30" si="14">VLOOKUP(Y30,dersler,3,FALSE)</f>
        <v>Dr. Öğr. Üy. Nergis Kasımbeyli</v>
      </c>
      <c r="AB30" t="str">
        <f t="shared" si="10"/>
        <v>END-D4</v>
      </c>
    </row>
    <row r="31" spans="2:28">
      <c r="B31" s="101"/>
      <c r="C31" s="11">
        <v>0.5</v>
      </c>
      <c r="D31" s="3">
        <v>0.53125</v>
      </c>
      <c r="E31" s="54" t="s">
        <v>20</v>
      </c>
      <c r="F31" s="45" t="str">
        <f>IF(VLOOKUP(E31,dersler,5,FALSE)&lt;&gt;0,RIGHT(VLOOKUP(E31,dersler,5,FALSE),2),"")</f>
        <v>D1</v>
      </c>
      <c r="G31" s="87" t="s">
        <v>21</v>
      </c>
      <c r="H31" s="45" t="str">
        <f>IF(VLOOKUP(G31,dersler,5,FALSE)&lt;&gt;0,RIGHT(VLOOKUP(G31,dersler,5,FALSE),2),"")</f>
        <v>D2</v>
      </c>
      <c r="I31" s="11">
        <v>0.5</v>
      </c>
      <c r="J31" s="75"/>
      <c r="K31" s="76"/>
      <c r="L31" s="75"/>
      <c r="M31" s="36"/>
      <c r="N31" s="11">
        <v>0.5</v>
      </c>
      <c r="O31" s="63"/>
      <c r="P31" s="36"/>
      <c r="Q31" s="38"/>
      <c r="R31" s="36"/>
      <c r="S31" s="11">
        <v>0.5</v>
      </c>
      <c r="T31" s="63"/>
      <c r="U31" s="36"/>
      <c r="V31" s="38"/>
      <c r="W31" s="36"/>
      <c r="Y31" s="5" t="s">
        <v>29</v>
      </c>
      <c r="Z31" s="90" t="str">
        <f>VLOOKUP(Y31,dersler,2,FALSE)</f>
        <v>Kurumsal Kaynak Planlaması</v>
      </c>
      <c r="AA31" s="90" t="str">
        <f>VLOOKUP(Y31,dersler,3,FALSE)</f>
        <v>Dr. Öğr. Üy.  Zeliha Ergül Aydın</v>
      </c>
      <c r="AB31" t="str">
        <f>IF(VLOOKUP(Y31,dersler,5,FALSE)&lt;&gt;0,VLOOKUP(Y31,dersler,5,FALSE),"")</f>
        <v>END-D5</v>
      </c>
    </row>
    <row r="32" spans="2:28">
      <c r="B32" s="101"/>
      <c r="C32" s="11">
        <v>0.54166666666666596</v>
      </c>
      <c r="D32" s="3">
        <v>0.57291666666666596</v>
      </c>
      <c r="E32" s="55"/>
      <c r="F32" s="36"/>
      <c r="G32" s="38"/>
      <c r="H32" s="21"/>
      <c r="I32" s="11">
        <v>0.54166666666666596</v>
      </c>
      <c r="J32" s="75"/>
      <c r="K32" s="76"/>
      <c r="L32" s="75"/>
      <c r="M32" s="36"/>
      <c r="N32" s="11">
        <v>0.54166666666666596</v>
      </c>
      <c r="O32" s="38"/>
      <c r="P32" s="36"/>
      <c r="Q32" s="38"/>
      <c r="R32" s="36"/>
      <c r="S32" s="11">
        <v>0.54166666666666596</v>
      </c>
      <c r="T32" s="63"/>
      <c r="U32" s="36"/>
      <c r="W32" s="36"/>
      <c r="Y32" s="5" t="s">
        <v>16</v>
      </c>
      <c r="Z32" s="90" t="str">
        <f>VLOOKUP(Y32,dersler,2,FALSE)</f>
        <v>Servis Sistemleri</v>
      </c>
      <c r="AA32" s="90" t="str">
        <f>VLOOKUP(Y32,dersler,3,FALSE)</f>
        <v>Dr. Öğr. Üy. Banu Güner</v>
      </c>
      <c r="AB32" t="str">
        <f>IF(VLOOKUP(Y32,dersler,5,FALSE)&lt;&gt;0,VLOOKUP(Y32,dersler,5,FALSE),"")</f>
        <v>END-D4</v>
      </c>
    </row>
    <row r="33" spans="2:28">
      <c r="B33" s="101"/>
      <c r="C33" s="11">
        <v>0.58333333333333304</v>
      </c>
      <c r="D33" s="3">
        <v>0.61458333333333304</v>
      </c>
      <c r="E33" s="55"/>
      <c r="F33" s="36"/>
      <c r="G33" s="38"/>
      <c r="H33" s="21"/>
      <c r="I33" s="11">
        <v>0.58333333333333304</v>
      </c>
      <c r="J33" s="75"/>
      <c r="K33" s="76"/>
      <c r="L33" s="75"/>
      <c r="M33" s="36"/>
      <c r="N33" s="11">
        <v>0.58333333333333304</v>
      </c>
      <c r="O33" s="58" t="s">
        <v>36</v>
      </c>
      <c r="P33" s="45" t="str">
        <f>IF(VLOOKUP(O33,dersler,5,FALSE)&lt;&gt;0,RIGHT(VLOOKUP(O33,dersler,5,FALSE),2),"")</f>
        <v>D2</v>
      </c>
      <c r="Q33" s="58" t="s">
        <v>37</v>
      </c>
      <c r="R33" s="45" t="str">
        <f>IF(VLOOKUP(Q33,dersler,5,FALSE)&lt;&gt;0,RIGHT(VLOOKUP(Q33,dersler,5,FALSE),2),"")</f>
        <v>D1</v>
      </c>
      <c r="S33" s="11">
        <v>0.58333333333333304</v>
      </c>
      <c r="T33" s="63"/>
      <c r="U33" s="36"/>
      <c r="V33" s="38"/>
      <c r="W33" s="36"/>
      <c r="Y33" s="5" t="s">
        <v>110</v>
      </c>
      <c r="Z33" s="90" t="str">
        <f t="shared" ref="Z33" si="15">VLOOKUP(Y33,dersler,2,FALSE)</f>
        <v>Investment Planning and Analysis (Yatırım Planlaması ve Anlz</v>
      </c>
      <c r="AA33" s="90" t="str">
        <f t="shared" ref="AA33" si="16">VLOOKUP(Y33,dersler,3,FALSE)</f>
        <v>Dr. Öğr. Üy. Müge Acar</v>
      </c>
      <c r="AB33" t="str">
        <f t="shared" si="10"/>
        <v>END-D3</v>
      </c>
    </row>
    <row r="34" spans="2:28">
      <c r="B34" s="101"/>
      <c r="C34" s="11">
        <v>0.625</v>
      </c>
      <c r="D34" s="3">
        <v>0.65625</v>
      </c>
      <c r="E34" s="55"/>
      <c r="F34" s="36"/>
      <c r="G34" s="38"/>
      <c r="H34" s="21"/>
      <c r="I34" s="11">
        <v>0.625</v>
      </c>
      <c r="J34" s="75"/>
      <c r="K34" s="76"/>
      <c r="L34" s="75"/>
      <c r="M34" s="36"/>
      <c r="N34" s="11">
        <v>0.625</v>
      </c>
      <c r="O34" s="58" t="s">
        <v>36</v>
      </c>
      <c r="P34" s="45" t="str">
        <f>IF(VLOOKUP(O34,dersler,5,FALSE)&lt;&gt;0,RIGHT(VLOOKUP(O34,dersler,5,FALSE),2),"")</f>
        <v>D2</v>
      </c>
      <c r="Q34" s="58" t="s">
        <v>37</v>
      </c>
      <c r="R34" s="45" t="str">
        <f>IF(VLOOKUP(Q34,dersler,5,FALSE)&lt;&gt;0,RIGHT(VLOOKUP(Q34,dersler,5,FALSE),2),"")</f>
        <v>D1</v>
      </c>
      <c r="S34" s="11">
        <v>0.625</v>
      </c>
      <c r="T34" s="63"/>
      <c r="U34" s="36"/>
      <c r="V34" s="38"/>
      <c r="W34" s="36"/>
      <c r="Y34" s="5" t="s">
        <v>95</v>
      </c>
      <c r="Z34" s="90" t="str">
        <f t="shared" si="8"/>
        <v>Pazarlama Yönetimi</v>
      </c>
      <c r="AA34" s="90" t="str">
        <f t="shared" si="9"/>
        <v>Öğr. Gör. Dr. Avşar Baş</v>
      </c>
      <c r="AB34" t="str">
        <f t="shared" si="10"/>
        <v>END-D3</v>
      </c>
    </row>
    <row r="35" spans="2:28">
      <c r="B35" s="101"/>
      <c r="C35" s="11">
        <v>0.66666666666666596</v>
      </c>
      <c r="D35" s="3">
        <v>0.69791666666666596</v>
      </c>
      <c r="E35" s="35" t="s">
        <v>14</v>
      </c>
      <c r="F35" s="45" t="str">
        <f>IF(VLOOKUP(E35,dersler,5,FALSE)&lt;&gt;0,RIGHT(VLOOKUP(E35,dersler,5,FALSE),2),"")</f>
        <v>L.</v>
      </c>
      <c r="G35" s="38"/>
      <c r="H35" s="21"/>
      <c r="I35" s="11">
        <v>0.66666666666666596</v>
      </c>
      <c r="J35" s="75"/>
      <c r="K35" s="76"/>
      <c r="L35" s="75"/>
      <c r="M35" s="36"/>
      <c r="N35" s="11">
        <v>0.66666666666666596</v>
      </c>
      <c r="O35" s="58" t="s">
        <v>36</v>
      </c>
      <c r="P35" s="45" t="str">
        <f>IF(VLOOKUP(O35,dersler,5,FALSE)&lt;&gt;0,RIGHT(VLOOKUP(O35,dersler,5,FALSE),2),"")</f>
        <v>D2</v>
      </c>
      <c r="Q35" s="58" t="s">
        <v>37</v>
      </c>
      <c r="R35" s="45" t="str">
        <f>IF(VLOOKUP(Q35,dersler,5,FALSE)&lt;&gt;0,RIGHT(VLOOKUP(Q35,dersler,5,FALSE),2),"")</f>
        <v>D1</v>
      </c>
      <c r="S35" s="11">
        <v>0.66666666666666596</v>
      </c>
      <c r="T35" s="63"/>
      <c r="U35" s="36"/>
      <c r="V35" s="38"/>
      <c r="W35" s="36"/>
      <c r="Y35" s="33" t="s">
        <v>12</v>
      </c>
      <c r="Z35" s="89"/>
      <c r="AA35" s="89" t="s">
        <v>38</v>
      </c>
      <c r="AB35" s="34" t="s">
        <v>61</v>
      </c>
    </row>
    <row r="36" spans="2:28">
      <c r="B36" s="101"/>
      <c r="C36" s="11">
        <v>0.70833333333333304</v>
      </c>
      <c r="D36" s="3">
        <v>0.73958333333333304</v>
      </c>
      <c r="E36" s="35" t="s">
        <v>14</v>
      </c>
      <c r="F36" s="45" t="str">
        <f>IF(VLOOKUP(E36,dersler,5,FALSE)&lt;&gt;0,RIGHT(VLOOKUP(E36,dersler,5,FALSE),2),"")</f>
        <v>L.</v>
      </c>
      <c r="G36" s="38"/>
      <c r="H36" s="21"/>
      <c r="I36" s="11">
        <v>0.70833333333333304</v>
      </c>
      <c r="J36" s="75"/>
      <c r="K36" s="76"/>
      <c r="L36" s="75"/>
      <c r="M36" s="36"/>
      <c r="N36" s="11">
        <v>0.70833333333333304</v>
      </c>
      <c r="O36" s="38"/>
      <c r="P36" s="36"/>
      <c r="Q36" s="38"/>
      <c r="R36" s="36"/>
      <c r="S36" s="11">
        <v>0.70833333333333304</v>
      </c>
      <c r="T36" s="63"/>
      <c r="U36" s="36"/>
      <c r="V36" s="38"/>
      <c r="W36" s="36"/>
      <c r="Y36" s="5" t="s">
        <v>17</v>
      </c>
      <c r="Z36" s="90" t="str">
        <f t="shared" ref="Z36:Z42" si="17">VLOOKUP(Y36,dersler,2,FALSE)</f>
        <v>Introduction to Data Mining</v>
      </c>
      <c r="AA36" s="90" t="str">
        <f t="shared" ref="AA36:AA42" si="18">VLOOKUP(Y36,dersler,3,FALSE)</f>
        <v>Doç. Dr. Gürkan Öztürk</v>
      </c>
      <c r="AB36" t="str">
        <f t="shared" si="10"/>
        <v>END-D5</v>
      </c>
    </row>
    <row r="37" spans="2:28">
      <c r="B37" s="101"/>
      <c r="C37" s="11">
        <v>0.75</v>
      </c>
      <c r="D37" s="3">
        <v>0.78125</v>
      </c>
      <c r="E37" s="35" t="s">
        <v>104</v>
      </c>
      <c r="F37" s="36" t="s">
        <v>94</v>
      </c>
      <c r="G37" s="38"/>
      <c r="H37" s="21"/>
      <c r="I37" s="11">
        <v>0.75</v>
      </c>
      <c r="J37" s="75"/>
      <c r="K37" s="76"/>
      <c r="L37" s="75"/>
      <c r="M37" s="36"/>
      <c r="N37" s="11">
        <v>0.75</v>
      </c>
      <c r="O37" s="38"/>
      <c r="P37" s="36"/>
      <c r="Q37" s="38"/>
      <c r="R37" s="36"/>
      <c r="S37" s="11">
        <v>0.75</v>
      </c>
      <c r="T37" s="63"/>
      <c r="U37" s="36"/>
      <c r="V37" s="38"/>
      <c r="W37" s="36"/>
      <c r="Y37" s="5" t="s">
        <v>24</v>
      </c>
      <c r="Z37" s="90" t="str">
        <f t="shared" si="17"/>
        <v>Tedarik Zincirinde Modelleme</v>
      </c>
      <c r="AA37" s="90" t="str">
        <f t="shared" si="18"/>
        <v>Doç. Dr. Nil Aras</v>
      </c>
      <c r="AB37" t="str">
        <f t="shared" si="10"/>
        <v>END-D5</v>
      </c>
    </row>
    <row r="38" spans="2:28">
      <c r="B38" s="102"/>
      <c r="C38" s="12">
        <v>0.79166666666666696</v>
      </c>
      <c r="D38" s="4">
        <v>0.82291666666666696</v>
      </c>
      <c r="E38" s="35" t="s">
        <v>104</v>
      </c>
      <c r="F38" s="39" t="s">
        <v>94</v>
      </c>
      <c r="G38" s="40"/>
      <c r="H38" s="22"/>
      <c r="I38" s="12">
        <v>0.79166666666666696</v>
      </c>
      <c r="J38" s="77"/>
      <c r="K38" s="78"/>
      <c r="L38" s="77"/>
      <c r="M38" s="39"/>
      <c r="N38" s="12">
        <v>0.79166666666666696</v>
      </c>
      <c r="O38" s="40"/>
      <c r="P38" s="39"/>
      <c r="Q38" s="40"/>
      <c r="R38" s="39"/>
      <c r="S38" s="12">
        <v>0.79166666666666696</v>
      </c>
      <c r="T38" s="65"/>
      <c r="U38" s="39"/>
      <c r="V38" s="40"/>
      <c r="W38" s="39"/>
      <c r="Y38" s="5" t="s">
        <v>114</v>
      </c>
      <c r="Z38" s="90" t="str">
        <f t="shared" ref="Z38" si="19">VLOOKUP(Y38,dersler,2,FALSE)</f>
        <v>Toplam Kalite Yönetimi</v>
      </c>
      <c r="AA38" s="90" t="str">
        <f t="shared" ref="AA38" si="20">VLOOKUP(Y38,dersler,3,FALSE)</f>
        <v xml:space="preserve">Prof. Dr. Nihal Erginel </v>
      </c>
      <c r="AB38" t="str">
        <f t="shared" si="10"/>
        <v>END-D6</v>
      </c>
    </row>
    <row r="39" spans="2:28" ht="12.75" customHeight="1">
      <c r="B39" s="97" t="s">
        <v>3</v>
      </c>
      <c r="C39" s="7">
        <v>0.33333333333333331</v>
      </c>
      <c r="D39" s="2">
        <v>0.36458333333333331</v>
      </c>
      <c r="E39" s="41"/>
      <c r="F39" s="42"/>
      <c r="G39" s="43"/>
      <c r="H39" s="23"/>
      <c r="I39" s="7">
        <v>0.33333333333333331</v>
      </c>
      <c r="J39" s="79"/>
      <c r="K39" s="80"/>
      <c r="L39" s="79"/>
      <c r="M39" s="42"/>
      <c r="N39" s="7">
        <v>0.33333333333333331</v>
      </c>
      <c r="O39" s="43"/>
      <c r="P39" s="42"/>
      <c r="Q39" s="43"/>
      <c r="R39" s="42"/>
      <c r="S39" s="7">
        <v>0.33333333333333331</v>
      </c>
      <c r="T39" s="58"/>
      <c r="U39" s="42"/>
      <c r="V39" s="43"/>
      <c r="W39" s="42"/>
      <c r="Y39" s="5" t="s">
        <v>117</v>
      </c>
      <c r="Z39" s="90" t="str">
        <f t="shared" si="17"/>
        <v>Fuzzy Logic</v>
      </c>
      <c r="AA39" s="90" t="str">
        <f t="shared" si="18"/>
        <v>Araş. Gör. Dr. Şura Toptancı</v>
      </c>
      <c r="AB39" t="str">
        <f t="shared" si="10"/>
        <v>END-D5</v>
      </c>
    </row>
    <row r="40" spans="2:28">
      <c r="B40" s="98"/>
      <c r="C40" s="8">
        <v>0.375</v>
      </c>
      <c r="D40" s="3">
        <v>0.40625</v>
      </c>
      <c r="E40" s="57" t="s">
        <v>19</v>
      </c>
      <c r="F40" s="45" t="str">
        <f>IF(VLOOKUP(E40,dersler,5,FALSE)&lt;&gt;0,RIGHT(VLOOKUP(E40,dersler,5,FALSE),2),"")</f>
        <v>D1</v>
      </c>
      <c r="G40" s="46"/>
      <c r="H40" s="24"/>
      <c r="I40" s="8">
        <v>0.375</v>
      </c>
      <c r="J40" s="73" t="s">
        <v>30</v>
      </c>
      <c r="K40" s="45" t="str">
        <f>IF(VLOOKUP(J40,dersler,5,FALSE)&lt;&gt;0,RIGHT(VLOOKUP(J40,dersler,5,FALSE),2),"")</f>
        <v>D3</v>
      </c>
      <c r="L40" s="73" t="s">
        <v>32</v>
      </c>
      <c r="M40" s="45" t="str">
        <f>IF(VLOOKUP(L40,dersler,5,FALSE)&lt;&gt;0,RIGHT(VLOOKUP(L40,dersler,5,FALSE),2),"")</f>
        <v>D4</v>
      </c>
      <c r="N40" s="8">
        <v>0.375</v>
      </c>
      <c r="O40" s="46"/>
      <c r="P40" s="45"/>
      <c r="Q40" s="46"/>
      <c r="R40" s="45"/>
      <c r="S40" s="8">
        <v>0.375</v>
      </c>
      <c r="T40" s="64"/>
      <c r="U40" s="45"/>
      <c r="V40" s="46"/>
      <c r="W40" s="45"/>
      <c r="Y40" s="5" t="s">
        <v>71</v>
      </c>
      <c r="Z40" s="90" t="str">
        <f t="shared" si="17"/>
        <v>Tasarım, Yaratıcılık ve İnovasyon</v>
      </c>
      <c r="AA40" s="90" t="str">
        <f t="shared" si="18"/>
        <v>Öğr. Gör. Dr. Orkun Başkan</v>
      </c>
      <c r="AB40" t="str">
        <f t="shared" si="10"/>
        <v>END-D2</v>
      </c>
    </row>
    <row r="41" spans="2:28">
      <c r="B41" s="98"/>
      <c r="C41" s="8">
        <v>0.41666666666666702</v>
      </c>
      <c r="D41" s="3">
        <v>0.44791666666666702</v>
      </c>
      <c r="E41" s="57" t="s">
        <v>19</v>
      </c>
      <c r="F41" s="45" t="str">
        <f>IF(VLOOKUP(E41,dersler,5,FALSE)&lt;&gt;0,RIGHT(VLOOKUP(E41,dersler,5,FALSE),2),"")</f>
        <v>D1</v>
      </c>
      <c r="G41" s="46"/>
      <c r="H41" s="24"/>
      <c r="I41" s="8">
        <v>0.41666666666666702</v>
      </c>
      <c r="J41" s="73" t="s">
        <v>30</v>
      </c>
      <c r="K41" s="45" t="str">
        <f>IF(VLOOKUP(J41,dersler,5,FALSE)&lt;&gt;0,RIGHT(VLOOKUP(J41,dersler,5,FALSE),2),"")</f>
        <v>D3</v>
      </c>
      <c r="L41" s="73" t="s">
        <v>32</v>
      </c>
      <c r="M41" s="45" t="str">
        <f>IF(VLOOKUP(L41,dersler,5,FALSE)&lt;&gt;0,RIGHT(VLOOKUP(L41,dersler,5,FALSE),2),"")</f>
        <v>D4</v>
      </c>
      <c r="N41" s="8">
        <v>0.41666666666666702</v>
      </c>
      <c r="O41" s="46"/>
      <c r="P41" s="45"/>
      <c r="Q41" s="46"/>
      <c r="R41" s="45"/>
      <c r="S41" s="8">
        <v>0.41666666666666702</v>
      </c>
      <c r="T41" s="64"/>
      <c r="U41" s="45"/>
      <c r="V41" s="46"/>
      <c r="W41" s="45"/>
      <c r="Y41" s="5" t="s">
        <v>25</v>
      </c>
      <c r="Z41" s="90" t="str">
        <f t="shared" si="17"/>
        <v>Tekno-Girişimcilik</v>
      </c>
      <c r="AA41" s="90" t="str">
        <f t="shared" si="18"/>
        <v>Öğr. Gör. Dr. Orkun Başkan</v>
      </c>
      <c r="AB41" t="str">
        <f>IF(VLOOKUP(Y41,dersler,5,FALSE)&lt;&gt;0,VLOOKUP(Y41,dersler,5,FALSE),"")</f>
        <v>END-D6</v>
      </c>
    </row>
    <row r="42" spans="2:28">
      <c r="B42" s="98"/>
      <c r="C42" s="8">
        <v>0.45833333333333298</v>
      </c>
      <c r="D42" s="3">
        <v>0.48958333333333298</v>
      </c>
      <c r="E42" s="57" t="s">
        <v>19</v>
      </c>
      <c r="F42" s="45" t="str">
        <f>IF(VLOOKUP(E42,dersler,5,FALSE)&lt;&gt;0,RIGHT(VLOOKUP(E42,dersler,5,FALSE),2),"")</f>
        <v>D1</v>
      </c>
      <c r="G42" s="46"/>
      <c r="H42" s="24"/>
      <c r="I42" s="8">
        <v>0.45833333333333298</v>
      </c>
      <c r="J42" s="81"/>
      <c r="K42" s="74"/>
      <c r="L42" s="81"/>
      <c r="M42" s="45"/>
      <c r="N42" s="8">
        <v>0.45833333333333298</v>
      </c>
      <c r="O42" s="59" t="s">
        <v>108</v>
      </c>
      <c r="P42" s="45" t="str">
        <f>IF(VLOOKUP(O42,dersler,5,FALSE)&lt;&gt;0,RIGHT(VLOOKUP(O42,dersler,5,FALSE),2),"")</f>
        <v>D3</v>
      </c>
      <c r="Q42" s="59" t="s">
        <v>109</v>
      </c>
      <c r="R42" s="45" t="str">
        <f>IF(VLOOKUP(Q42,dersler,5,FALSE)&lt;&gt;0,RIGHT(VLOOKUP(Q42,dersler,5,FALSE),2),"")</f>
        <v>D4</v>
      </c>
      <c r="S42" s="8">
        <v>0.45833333333333298</v>
      </c>
      <c r="T42" s="64"/>
      <c r="U42" s="45"/>
      <c r="V42" s="46"/>
      <c r="W42" s="45"/>
      <c r="Y42" s="5" t="s">
        <v>28</v>
      </c>
      <c r="Z42" s="90" t="str">
        <f t="shared" si="17"/>
        <v>Intro. to Metaheuristic Optimization</v>
      </c>
      <c r="AA42" s="90" t="str">
        <f t="shared" si="18"/>
        <v>Dr. Öğr. Üy. Emine Akyol Özer</v>
      </c>
      <c r="AB42" t="str">
        <f t="shared" si="10"/>
        <v>END-D4</v>
      </c>
    </row>
    <row r="43" spans="2:28">
      <c r="B43" s="98"/>
      <c r="C43" s="8">
        <v>0.5</v>
      </c>
      <c r="D43" s="3">
        <v>0.53125</v>
      </c>
      <c r="E43" s="47"/>
      <c r="F43" s="45"/>
      <c r="G43" s="46"/>
      <c r="H43" s="24"/>
      <c r="I43" s="8">
        <v>0.5</v>
      </c>
      <c r="J43" s="81"/>
      <c r="K43" s="74"/>
      <c r="L43" s="81"/>
      <c r="M43" s="45"/>
      <c r="N43" s="8">
        <v>0.5</v>
      </c>
      <c r="O43" s="59" t="s">
        <v>108</v>
      </c>
      <c r="P43" s="45" t="str">
        <f>IF(VLOOKUP(O43,dersler,5,FALSE)&lt;&gt;0,RIGHT(VLOOKUP(O43,dersler,5,FALSE),2),"")</f>
        <v>D3</v>
      </c>
      <c r="Q43" s="59" t="s">
        <v>109</v>
      </c>
      <c r="R43" s="45" t="str">
        <f>IF(VLOOKUP(Q43,dersler,5,FALSE)&lt;&gt;0,RIGHT(VLOOKUP(Q43,dersler,5,FALSE),2),"")</f>
        <v>D4</v>
      </c>
      <c r="S43" s="8">
        <v>0.5</v>
      </c>
      <c r="T43" s="64"/>
      <c r="U43" s="45"/>
      <c r="V43" s="46"/>
      <c r="W43" s="45"/>
      <c r="Y43" s="5" t="s">
        <v>136</v>
      </c>
      <c r="Z43" s="90" t="str">
        <f t="shared" ref="Z43" si="21">VLOOKUP(Y43,dersler,2,FALSE)</f>
        <v>Endüstri Mühendisliği Stajı I</v>
      </c>
      <c r="AA43" s="90" t="str">
        <f t="shared" ref="AA43" si="22">VLOOKUP(Y43,dersler,3,FALSE)</f>
        <v>Dr. Öğr. Üy. Müge Acar</v>
      </c>
      <c r="AB43" t="str">
        <f t="shared" ref="AB43" si="23">IF(VLOOKUP(Y43,dersler,5,FALSE)&lt;&gt;0,VLOOKUP(Y43,dersler,5,FALSE),"")</f>
        <v/>
      </c>
    </row>
    <row r="44" spans="2:28">
      <c r="B44" s="98"/>
      <c r="C44" s="8">
        <v>0.54166666666666596</v>
      </c>
      <c r="D44" s="3">
        <v>0.57291666666666596</v>
      </c>
      <c r="E44" s="57" t="s">
        <v>144</v>
      </c>
      <c r="F44" s="96" t="s">
        <v>146</v>
      </c>
      <c r="G44" s="46"/>
      <c r="H44" s="24"/>
      <c r="I44" s="8">
        <v>0.54166666666666596</v>
      </c>
      <c r="J44" s="81"/>
      <c r="K44" s="74"/>
      <c r="L44" s="81"/>
      <c r="M44" s="45"/>
      <c r="N44" s="8">
        <v>0.54166666666666596</v>
      </c>
      <c r="O44" s="46"/>
      <c r="P44" s="45"/>
      <c r="Q44" s="46"/>
      <c r="R44" s="45"/>
      <c r="S44" s="8">
        <v>0.54166666666666596</v>
      </c>
      <c r="T44" s="64"/>
      <c r="U44" s="45"/>
      <c r="V44" s="46"/>
      <c r="W44" s="45"/>
      <c r="Y44" s="5" t="s">
        <v>135</v>
      </c>
      <c r="Z44" s="90" t="str">
        <f t="shared" ref="Z44" si="24">VLOOKUP(Y44,dersler,2,FALSE)</f>
        <v>Endüstri Mühendisliği Stajı II</v>
      </c>
      <c r="AA44" s="90" t="str">
        <f t="shared" ref="AA44" si="25">VLOOKUP(Y44,dersler,3,FALSE)</f>
        <v>Araş. Gör. Dr. Banu İçmen Erdem</v>
      </c>
      <c r="AB44" t="str">
        <f t="shared" ref="AB44" si="26">IF(VLOOKUP(Y44,dersler,5,FALSE)&lt;&gt;0,VLOOKUP(Y44,dersler,5,FALSE),"")</f>
        <v/>
      </c>
    </row>
    <row r="45" spans="2:28">
      <c r="B45" s="98"/>
      <c r="C45" s="8">
        <v>0.58333333333333304</v>
      </c>
      <c r="D45" s="3">
        <v>0.61458333333333304</v>
      </c>
      <c r="E45" s="57" t="s">
        <v>144</v>
      </c>
      <c r="F45" s="96" t="s">
        <v>146</v>
      </c>
      <c r="G45" s="46"/>
      <c r="H45" s="24"/>
      <c r="I45" s="8">
        <v>0.58333333333333304</v>
      </c>
      <c r="J45" s="81"/>
      <c r="K45" s="74"/>
      <c r="L45" s="81"/>
      <c r="M45" s="45"/>
      <c r="N45" s="8">
        <v>0.58333333333333304</v>
      </c>
      <c r="O45" s="64"/>
      <c r="P45" s="45"/>
      <c r="Q45" s="46"/>
      <c r="R45" s="45"/>
      <c r="S45" s="8">
        <v>0.58333333333333304</v>
      </c>
      <c r="T45" s="63" t="s">
        <v>28</v>
      </c>
      <c r="U45" s="45" t="str">
        <f>IF(VLOOKUP(T45,dersler,5,FALSE)&lt;&gt;0,RIGHT(VLOOKUP(T45,dersler,5,FALSE),2),"")</f>
        <v>D4</v>
      </c>
      <c r="V45" s="63" t="s">
        <v>117</v>
      </c>
      <c r="W45" s="45" t="str">
        <f>IF(VLOOKUP(V45,dersler,5,FALSE)&lt;&gt;0,RIGHT(VLOOKUP(V45,dersler,5,FALSE),2),"")</f>
        <v>D5</v>
      </c>
      <c r="Y45" s="5" t="s">
        <v>111</v>
      </c>
      <c r="Z45" s="90" t="str">
        <f t="shared" ref="Z45" si="27">VLOOKUP(Y45,dersler,2,FALSE)</f>
        <v>Endüstriyel Bilgi Sistemleri</v>
      </c>
      <c r="AA45" s="90" t="str">
        <f t="shared" ref="AA45" si="28">VLOOKUP(Y45,dersler,3,FALSE)</f>
        <v>Dr. Öğr. Üy.  Zeliha Ergül Aydın</v>
      </c>
      <c r="AB45" t="str">
        <f>IF(VLOOKUP(Y45,dersler,5,FALSE)&lt;&gt;0,VLOOKUP(Y45,dersler,5,FALSE),"")</f>
        <v>END-D4</v>
      </c>
    </row>
    <row r="46" spans="2:28">
      <c r="B46" s="98"/>
      <c r="C46" s="8">
        <v>0.625</v>
      </c>
      <c r="D46" s="3">
        <v>0.65625</v>
      </c>
      <c r="E46" s="57"/>
      <c r="F46" s="45"/>
      <c r="G46" s="46"/>
      <c r="H46" s="24"/>
      <c r="I46" s="8">
        <v>0.625</v>
      </c>
      <c r="J46" s="82" t="s">
        <v>81</v>
      </c>
      <c r="K46" s="45" t="str">
        <f>IF(VLOOKUP(J46,dersler,5,FALSE)&lt;&gt;0,RIGHT(VLOOKUP(J46,dersler,5,FALSE),2),"")</f>
        <v>D1</v>
      </c>
      <c r="L46" s="82" t="s">
        <v>82</v>
      </c>
      <c r="M46" s="45" t="str">
        <f>IF(VLOOKUP(L46,dersler,5,FALSE)&lt;&gt;0,RIGHT(VLOOKUP(L46,dersler,5,FALSE),2),"")</f>
        <v>D2</v>
      </c>
      <c r="N46" s="8">
        <v>0.625</v>
      </c>
      <c r="O46" s="64"/>
      <c r="P46" s="45"/>
      <c r="Q46" s="46"/>
      <c r="R46" s="45"/>
      <c r="S46" s="8">
        <v>0.625</v>
      </c>
      <c r="T46" s="63" t="s">
        <v>28</v>
      </c>
      <c r="U46" s="45" t="str">
        <f>IF(VLOOKUP(T46,dersler,5,FALSE)&lt;&gt;0,RIGHT(VLOOKUP(T46,dersler,5,FALSE),2),"")</f>
        <v>D4</v>
      </c>
      <c r="V46" s="63" t="s">
        <v>117</v>
      </c>
      <c r="W46" s="45" t="str">
        <f>IF(VLOOKUP(V46,dersler,5,FALSE)&lt;&gt;0,RIGHT(VLOOKUP(V46,dersler,5,FALSE),2),"")</f>
        <v>D5</v>
      </c>
      <c r="Y46" s="5" t="s">
        <v>23</v>
      </c>
      <c r="Z46" s="90" t="str">
        <f>VLOOKUP(Y46,dersler,2,FALSE)</f>
        <v>Sustainable Systems Engineering</v>
      </c>
      <c r="AA46" s="90" t="str">
        <f>VLOOKUP(Y46,dersler,3,FALSE)</f>
        <v>Dr. Öğr. Üy. Mehmet Alegöz</v>
      </c>
      <c r="AB46" t="str">
        <f>IF(VLOOKUP(Y46,dersler,5,FALSE)&lt;&gt;0,VLOOKUP(Y46,dersler,5,FALSE),"")</f>
        <v>END-D4</v>
      </c>
    </row>
    <row r="47" spans="2:28">
      <c r="B47" s="98"/>
      <c r="C47" s="8">
        <v>0.66666666666666596</v>
      </c>
      <c r="D47" s="3">
        <v>0.69791666666666596</v>
      </c>
      <c r="E47" s="57"/>
      <c r="F47" s="45"/>
      <c r="G47" s="46"/>
      <c r="H47" s="24"/>
      <c r="I47" s="8">
        <v>0.66666666666666596</v>
      </c>
      <c r="J47" s="82" t="s">
        <v>81</v>
      </c>
      <c r="K47" s="45" t="str">
        <f>IF(VLOOKUP(J47,dersler,5,FALSE)&lt;&gt;0,RIGHT(VLOOKUP(J47,dersler,5,FALSE),2),"")</f>
        <v>D1</v>
      </c>
      <c r="L47" s="82" t="s">
        <v>82</v>
      </c>
      <c r="M47" s="45" t="str">
        <f>IF(VLOOKUP(L47,dersler,5,FALSE)&lt;&gt;0,RIGHT(VLOOKUP(L47,dersler,5,FALSE),2),"")</f>
        <v>D2</v>
      </c>
      <c r="N47" s="8">
        <v>0.66666666666666596</v>
      </c>
      <c r="O47" s="64"/>
      <c r="P47" s="45"/>
      <c r="Q47" s="46"/>
      <c r="R47" s="45"/>
      <c r="S47" s="8">
        <v>0.66666666666666596</v>
      </c>
      <c r="T47" s="63" t="s">
        <v>28</v>
      </c>
      <c r="U47" s="45" t="str">
        <f>IF(VLOOKUP(T47,dersler,5,FALSE)&lt;&gt;0,RIGHT(VLOOKUP(T47,dersler,5,FALSE),2),"")</f>
        <v>D4</v>
      </c>
      <c r="V47" s="63" t="s">
        <v>117</v>
      </c>
      <c r="W47" s="45" t="str">
        <f>IF(VLOOKUP(V47,dersler,5,FALSE)&lt;&gt;0,RIGHT(VLOOKUP(V47,dersler,5,FALSE),2),"")</f>
        <v>D5</v>
      </c>
    </row>
    <row r="48" spans="2:28">
      <c r="B48" s="98"/>
      <c r="C48" s="8">
        <v>0.70833333333333304</v>
      </c>
      <c r="D48" s="3">
        <v>0.73958333333333304</v>
      </c>
      <c r="E48" s="47"/>
      <c r="F48" s="45"/>
      <c r="G48" s="46"/>
      <c r="H48" s="24"/>
      <c r="I48" s="8">
        <v>0.70833333333333304</v>
      </c>
      <c r="J48" s="82" t="s">
        <v>81</v>
      </c>
      <c r="K48" s="45" t="str">
        <f>IF(VLOOKUP(J48,dersler,5,FALSE)&lt;&gt;0,RIGHT(VLOOKUP(J48,dersler,5,FALSE),2),"")</f>
        <v>D1</v>
      </c>
      <c r="L48" s="82" t="s">
        <v>82</v>
      </c>
      <c r="M48" s="45" t="str">
        <f>IF(VLOOKUP(L48,dersler,5,FALSE)&lt;&gt;0,RIGHT(VLOOKUP(L48,dersler,5,FALSE),2),"")</f>
        <v>D2</v>
      </c>
      <c r="N48" s="8">
        <v>0.70833333333333304</v>
      </c>
      <c r="O48" s="46"/>
      <c r="P48" s="45"/>
      <c r="Q48" s="46"/>
      <c r="R48" s="45"/>
      <c r="S48" s="8">
        <v>0.70833333333333304</v>
      </c>
      <c r="T48" s="64"/>
      <c r="U48" s="45"/>
      <c r="V48" s="46"/>
      <c r="W48" s="45"/>
    </row>
    <row r="49" spans="2:27">
      <c r="B49" s="98"/>
      <c r="C49" s="8">
        <v>0.75</v>
      </c>
      <c r="D49" s="3">
        <v>0.78125</v>
      </c>
      <c r="E49" s="47"/>
      <c r="F49" s="45"/>
      <c r="G49" s="46"/>
      <c r="H49" s="24"/>
      <c r="I49" s="8">
        <v>0.75</v>
      </c>
      <c r="J49" s="81"/>
      <c r="K49" s="74"/>
      <c r="L49" s="81"/>
      <c r="M49" s="45"/>
      <c r="N49" s="8">
        <v>0.75</v>
      </c>
      <c r="O49" s="46"/>
      <c r="P49" s="45"/>
      <c r="Q49" s="46"/>
      <c r="R49" s="45"/>
      <c r="S49" s="8">
        <v>0.75</v>
      </c>
      <c r="T49" s="64"/>
      <c r="U49" s="45"/>
      <c r="V49" s="46"/>
      <c r="W49" s="45"/>
    </row>
    <row r="50" spans="2:27">
      <c r="B50" s="99"/>
      <c r="C50" s="9">
        <v>0.79166666666666696</v>
      </c>
      <c r="D50" s="4">
        <v>0.82291666666666696</v>
      </c>
      <c r="E50" s="48"/>
      <c r="F50" s="49"/>
      <c r="G50" s="50"/>
      <c r="H50" s="28"/>
      <c r="I50" s="9">
        <v>0.79166666666666696</v>
      </c>
      <c r="J50" s="83"/>
      <c r="K50" s="84"/>
      <c r="L50" s="83"/>
      <c r="M50" s="49"/>
      <c r="N50" s="9">
        <v>0.79166666666666696</v>
      </c>
      <c r="O50" s="50"/>
      <c r="P50" s="49"/>
      <c r="Q50" s="50"/>
      <c r="R50" s="49"/>
      <c r="S50" s="9">
        <v>0.79166666666666696</v>
      </c>
      <c r="T50" s="66"/>
      <c r="U50" s="49"/>
      <c r="V50" s="50"/>
      <c r="W50" s="49"/>
    </row>
    <row r="51" spans="2:27" ht="12.75" customHeight="1">
      <c r="B51" s="100" t="s">
        <v>4</v>
      </c>
      <c r="C51" s="10">
        <v>0.33333333333333331</v>
      </c>
      <c r="D51" s="2">
        <v>0.36458333333333331</v>
      </c>
      <c r="E51" s="51"/>
      <c r="F51" s="52"/>
      <c r="G51" s="53"/>
      <c r="H51" s="19"/>
      <c r="I51" s="10">
        <v>0.33333333333333331</v>
      </c>
      <c r="J51" s="85"/>
      <c r="K51" s="86"/>
      <c r="L51" s="85"/>
      <c r="M51" s="52"/>
      <c r="N51" s="10">
        <v>0.33333333333333331</v>
      </c>
      <c r="O51" s="53"/>
      <c r="P51" s="52"/>
      <c r="Q51" s="53"/>
      <c r="R51" s="52"/>
      <c r="S51" s="10">
        <v>0.33333333333333331</v>
      </c>
      <c r="T51" s="58"/>
      <c r="U51" s="52"/>
      <c r="V51" s="58"/>
      <c r="W51" s="52"/>
    </row>
    <row r="52" spans="2:27">
      <c r="B52" s="101"/>
      <c r="C52" s="11">
        <v>0.375</v>
      </c>
      <c r="D52" s="3">
        <v>0.40625</v>
      </c>
      <c r="E52" s="35" t="s">
        <v>15</v>
      </c>
      <c r="F52" s="45" t="str">
        <f>IF(VLOOKUP(E52,dersler,5,FALSE)&lt;&gt;0,RIGHT(VLOOKUP(E52,dersler,5,FALSE),2),"")</f>
        <v>D1</v>
      </c>
      <c r="G52" s="38"/>
      <c r="H52" s="21"/>
      <c r="I52" s="11">
        <v>0.375</v>
      </c>
      <c r="J52" s="73" t="s">
        <v>31</v>
      </c>
      <c r="K52" s="92" t="s">
        <v>124</v>
      </c>
      <c r="L52" s="73" t="s">
        <v>33</v>
      </c>
      <c r="M52" s="45" t="s">
        <v>134</v>
      </c>
      <c r="N52" s="11">
        <v>0.375</v>
      </c>
      <c r="O52" s="38"/>
      <c r="P52" s="36"/>
      <c r="Q52" s="63" t="s">
        <v>29</v>
      </c>
      <c r="R52" s="45" t="str">
        <f>IF(VLOOKUP(Q52,dersler,5,FALSE)&lt;&gt;0,RIGHT(VLOOKUP(Q52,dersler,5,FALSE),2),"")</f>
        <v>D5</v>
      </c>
      <c r="S52" s="11">
        <v>0.375</v>
      </c>
      <c r="T52" s="63" t="s">
        <v>25</v>
      </c>
      <c r="U52" s="45" t="str">
        <f>IF(VLOOKUP(T52,dersler,5,FALSE)&lt;&gt;0,RIGHT(VLOOKUP(T52,dersler,5,FALSE),2),"")</f>
        <v>D6</v>
      </c>
      <c r="V52" s="58"/>
      <c r="W52" s="36"/>
    </row>
    <row r="53" spans="2:27">
      <c r="B53" s="101"/>
      <c r="C53" s="11">
        <v>0.41666666666666702</v>
      </c>
      <c r="D53" s="3">
        <v>0.44791666666666702</v>
      </c>
      <c r="E53" s="35" t="s">
        <v>15</v>
      </c>
      <c r="F53" s="45" t="str">
        <f>IF(VLOOKUP(E53,dersler,5,FALSE)&lt;&gt;0,RIGHT(VLOOKUP(E53,dersler,5,FALSE),2),"")</f>
        <v>D1</v>
      </c>
      <c r="G53" s="38"/>
      <c r="H53" s="21"/>
      <c r="I53" s="11">
        <v>0.41666666666666702</v>
      </c>
      <c r="J53" s="73" t="s">
        <v>31</v>
      </c>
      <c r="K53" s="92" t="s">
        <v>124</v>
      </c>
      <c r="L53" s="73" t="s">
        <v>33</v>
      </c>
      <c r="M53" s="45" t="s">
        <v>134</v>
      </c>
      <c r="N53" s="11">
        <v>0.41666666666666702</v>
      </c>
      <c r="O53" s="38"/>
      <c r="P53" s="36"/>
      <c r="Q53" s="63" t="s">
        <v>29</v>
      </c>
      <c r="R53" s="45" t="str">
        <f>IF(VLOOKUP(Q53,dersler,5,FALSE)&lt;&gt;0,RIGHT(VLOOKUP(Q53,dersler,5,FALSE),2),"")</f>
        <v>D5</v>
      </c>
      <c r="S53" s="11">
        <v>0.41666666666666702</v>
      </c>
      <c r="T53" s="63" t="s">
        <v>25</v>
      </c>
      <c r="U53" s="45" t="str">
        <f>IF(VLOOKUP(T53,dersler,5,FALSE)&lt;&gt;0,RIGHT(VLOOKUP(T53,dersler,5,FALSE),2),"")</f>
        <v>D6</v>
      </c>
      <c r="V53" s="36"/>
      <c r="W53" s="36"/>
    </row>
    <row r="54" spans="2:27">
      <c r="B54" s="101"/>
      <c r="C54" s="11">
        <v>0.45833333333333298</v>
      </c>
      <c r="D54" s="3">
        <v>0.48958333333333298</v>
      </c>
      <c r="E54" s="35" t="s">
        <v>15</v>
      </c>
      <c r="F54" s="45" t="str">
        <f>IF(VLOOKUP(E54,dersler,5,FALSE)&lt;&gt;0,RIGHT(VLOOKUP(E54,dersler,5,FALSE),2),"")</f>
        <v>D1</v>
      </c>
      <c r="G54" s="38"/>
      <c r="H54" s="21"/>
      <c r="I54" s="11">
        <v>0.45833333333333298</v>
      </c>
      <c r="J54" s="38"/>
      <c r="K54" s="36"/>
      <c r="L54" s="38"/>
      <c r="M54" s="36"/>
      <c r="N54" s="11">
        <v>0.45833333333333298</v>
      </c>
      <c r="O54" s="38"/>
      <c r="P54" s="36"/>
      <c r="Q54" s="63" t="s">
        <v>29</v>
      </c>
      <c r="R54" s="45" t="str">
        <f>IF(VLOOKUP(Q54,dersler,5,FALSE)&lt;&gt;0,RIGHT(VLOOKUP(Q54,dersler,5,FALSE),2),"")</f>
        <v>D5</v>
      </c>
      <c r="S54" s="11">
        <v>0.45833333333333298</v>
      </c>
      <c r="T54" s="63" t="s">
        <v>25</v>
      </c>
      <c r="U54" s="45" t="str">
        <f>IF(VLOOKUP(T54,dersler,5,FALSE)&lt;&gt;0,RIGHT(VLOOKUP(T54,dersler,5,FALSE),2),"")</f>
        <v>D6</v>
      </c>
      <c r="V54" s="36"/>
      <c r="W54" s="36"/>
      <c r="Z54" s="13" t="s">
        <v>55</v>
      </c>
      <c r="AA54" s="91" t="s">
        <v>53</v>
      </c>
    </row>
    <row r="55" spans="2:27">
      <c r="B55" s="101"/>
      <c r="C55" s="11">
        <v>0.5</v>
      </c>
      <c r="D55" s="3">
        <v>0.53125</v>
      </c>
      <c r="E55" s="55"/>
      <c r="F55" s="36"/>
      <c r="G55" s="38"/>
      <c r="H55" s="21"/>
      <c r="I55" s="11">
        <v>0.5</v>
      </c>
      <c r="J55" s="38"/>
      <c r="K55" s="36"/>
      <c r="L55" s="38"/>
      <c r="M55" s="36"/>
      <c r="N55" s="11">
        <v>0.5</v>
      </c>
      <c r="O55" s="38"/>
      <c r="P55" s="36"/>
      <c r="Q55" s="63"/>
      <c r="R55" s="36"/>
      <c r="S55" s="11">
        <v>0.5</v>
      </c>
      <c r="U55" s="36"/>
      <c r="V55" s="38"/>
      <c r="W55" s="36"/>
      <c r="Z55" s="14" t="s">
        <v>55</v>
      </c>
      <c r="AA55" s="91" t="s">
        <v>52</v>
      </c>
    </row>
    <row r="56" spans="2:27">
      <c r="B56" s="101"/>
      <c r="C56" s="11">
        <v>0.54166666666666596</v>
      </c>
      <c r="D56" s="3">
        <v>0.57291666666666596</v>
      </c>
      <c r="E56" s="55"/>
      <c r="F56" s="36"/>
      <c r="G56" s="38"/>
      <c r="H56" s="21"/>
      <c r="I56" s="11">
        <v>0.54166666666666596</v>
      </c>
      <c r="J56" s="75"/>
      <c r="K56" s="76"/>
      <c r="L56" s="75"/>
      <c r="M56" s="36"/>
      <c r="N56" s="11">
        <v>0.54166666666666596</v>
      </c>
      <c r="O56" s="63"/>
      <c r="P56" s="36"/>
      <c r="Q56" s="38"/>
      <c r="R56" s="36"/>
      <c r="S56" s="11">
        <v>0.54166666666666596</v>
      </c>
      <c r="T56" s="63"/>
      <c r="U56" s="36"/>
      <c r="V56" s="38"/>
      <c r="W56" s="36"/>
      <c r="Z56" s="67" t="s">
        <v>55</v>
      </c>
      <c r="AA56" s="91" t="s">
        <v>54</v>
      </c>
    </row>
    <row r="57" spans="2:27">
      <c r="B57" s="101"/>
      <c r="C57" s="11">
        <v>0.58333333333333304</v>
      </c>
      <c r="D57" s="3">
        <v>0.61458333333333304</v>
      </c>
      <c r="E57" s="44" t="s">
        <v>139</v>
      </c>
      <c r="F57" s="45" t="str">
        <f>IF(VLOOKUP(E57,dersler,5,FALSE)&lt;&gt;0,RIGHT(VLOOKUP(E57,dersler,5,FALSE),2),"")</f>
        <v>D1</v>
      </c>
      <c r="G57" s="44" t="s">
        <v>140</v>
      </c>
      <c r="H57" s="45" t="str">
        <f>IF(VLOOKUP(G57,dersler,5,FALSE)&lt;&gt;0,RIGHT(VLOOKUP(G57,dersler,5,FALSE),2),"")</f>
        <v>D2</v>
      </c>
      <c r="I57" s="11">
        <v>0.58333333333333304</v>
      </c>
      <c r="J57" s="38"/>
      <c r="K57" s="36"/>
      <c r="L57" s="38"/>
      <c r="M57" s="36"/>
      <c r="N57" s="11">
        <v>0.58333333333333304</v>
      </c>
      <c r="O57" s="63" t="s">
        <v>110</v>
      </c>
      <c r="P57" s="45" t="str">
        <f>IF(VLOOKUP(O57,dersler,5,FALSE)&lt;&gt;0,RIGHT(VLOOKUP(O57,dersler,5,FALSE),2),"")</f>
        <v>D3</v>
      </c>
      <c r="Q57" s="38"/>
      <c r="R57" s="36"/>
      <c r="S57" s="11">
        <v>0.58333333333333304</v>
      </c>
      <c r="T57" s="63" t="s">
        <v>23</v>
      </c>
      <c r="U57" s="45" t="str">
        <f>IF(VLOOKUP(T57,dersler,5,FALSE)&lt;&gt;0,RIGHT(VLOOKUP(T57,dersler,5,FALSE),2),"")</f>
        <v>D4</v>
      </c>
      <c r="V57" s="36"/>
      <c r="W57" s="36"/>
      <c r="Z57" s="68" t="s">
        <v>55</v>
      </c>
      <c r="AA57" s="90" t="s">
        <v>98</v>
      </c>
    </row>
    <row r="58" spans="2:27">
      <c r="B58" s="101"/>
      <c r="C58" s="11">
        <v>0.625</v>
      </c>
      <c r="D58" s="3">
        <v>0.65625</v>
      </c>
      <c r="E58" s="44" t="s">
        <v>139</v>
      </c>
      <c r="F58" s="45" t="str">
        <f>IF(VLOOKUP(E58,dersler,5,FALSE)&lt;&gt;0,RIGHT(VLOOKUP(E58,dersler,5,FALSE),2),"")</f>
        <v>D1</v>
      </c>
      <c r="G58" s="44" t="s">
        <v>140</v>
      </c>
      <c r="H58" s="45" t="str">
        <f>IF(VLOOKUP(G58,dersler,5,FALSE)&lt;&gt;0,RIGHT(VLOOKUP(G58,dersler,5,FALSE),2),"")</f>
        <v>D2</v>
      </c>
      <c r="I58" s="11">
        <v>0.625</v>
      </c>
      <c r="J58" s="38"/>
      <c r="K58" s="36"/>
      <c r="L58" s="38"/>
      <c r="M58" s="36"/>
      <c r="N58" s="11">
        <v>0.625</v>
      </c>
      <c r="O58" s="63" t="s">
        <v>110</v>
      </c>
      <c r="P58" s="45" t="str">
        <f>IF(VLOOKUP(O58,dersler,5,FALSE)&lt;&gt;0,RIGHT(VLOOKUP(O58,dersler,5,FALSE),2),"")</f>
        <v>D3</v>
      </c>
      <c r="Q58" s="38"/>
      <c r="R58" s="36"/>
      <c r="S58" s="11">
        <v>0.625</v>
      </c>
      <c r="T58" s="63" t="s">
        <v>23</v>
      </c>
      <c r="U58" s="45" t="str">
        <f>IF(VLOOKUP(T58,dersler,5,FALSE)&lt;&gt;0,RIGHT(VLOOKUP(T58,dersler,5,FALSE),2),"")</f>
        <v>D4</v>
      </c>
      <c r="V58" s="38"/>
      <c r="W58" s="36"/>
    </row>
    <row r="59" spans="2:27">
      <c r="B59" s="101"/>
      <c r="C59" s="11">
        <v>0.66666666666666596</v>
      </c>
      <c r="D59" s="3">
        <v>0.69791666666666596</v>
      </c>
      <c r="E59" s="44" t="s">
        <v>139</v>
      </c>
      <c r="F59" s="45" t="str">
        <f>IF(VLOOKUP(E59,dersler,5,FALSE)&lt;&gt;0,RIGHT(VLOOKUP(E59,dersler,5,FALSE),2),"")</f>
        <v>D1</v>
      </c>
      <c r="G59" s="44" t="s">
        <v>140</v>
      </c>
      <c r="H59" s="45" t="str">
        <f>IF(VLOOKUP(G59,dersler,5,FALSE)&lt;&gt;0,RIGHT(VLOOKUP(G59,dersler,5,FALSE),2),"")</f>
        <v>D2</v>
      </c>
      <c r="I59" s="11">
        <v>0.66666666666666596</v>
      </c>
      <c r="J59" s="38"/>
      <c r="K59" s="36"/>
      <c r="L59" s="38"/>
      <c r="M59" s="36"/>
      <c r="N59" s="11">
        <v>0.66666666666666596</v>
      </c>
      <c r="O59" s="63" t="s">
        <v>110</v>
      </c>
      <c r="P59" s="45" t="str">
        <f>IF(VLOOKUP(O59,dersler,5,FALSE)&lt;&gt;0,RIGHT(VLOOKUP(O59,dersler,5,FALSE),2),"")</f>
        <v>D3</v>
      </c>
      <c r="Q59" s="38"/>
      <c r="R59" s="36"/>
      <c r="S59" s="11">
        <v>0.66666666666666596</v>
      </c>
      <c r="T59" s="63" t="s">
        <v>23</v>
      </c>
      <c r="U59" s="45" t="str">
        <f>IF(VLOOKUP(T59,dersler,5,FALSE)&lt;&gt;0,RIGHT(VLOOKUP(T59,dersler,5,FALSE),2),"")</f>
        <v>D4</v>
      </c>
      <c r="V59" s="36"/>
      <c r="W59" s="36"/>
    </row>
    <row r="60" spans="2:27">
      <c r="B60" s="101"/>
      <c r="C60" s="11">
        <v>0.70833333333333304</v>
      </c>
      <c r="D60" s="3">
        <v>0.73958333333333304</v>
      </c>
      <c r="E60" s="55"/>
      <c r="F60" s="36"/>
      <c r="G60" s="38"/>
      <c r="H60" s="21"/>
      <c r="I60" s="11">
        <v>0.70833333333333304</v>
      </c>
      <c r="J60" s="38"/>
      <c r="K60" s="36"/>
      <c r="L60" s="38"/>
      <c r="M60" s="36"/>
      <c r="N60" s="11">
        <v>0.70833333333333304</v>
      </c>
      <c r="O60" s="63" t="s">
        <v>110</v>
      </c>
      <c r="P60" s="45" t="str">
        <f>IF(VLOOKUP(O60,dersler,5,FALSE)&lt;&gt;0,RIGHT(VLOOKUP(O60,dersler,5,FALSE),2),"")</f>
        <v>D3</v>
      </c>
      <c r="Q60" s="38"/>
      <c r="R60" s="36"/>
      <c r="S60" s="11">
        <v>0.70833333333333304</v>
      </c>
      <c r="T60" s="38"/>
      <c r="U60" s="36"/>
      <c r="V60" s="38"/>
      <c r="W60" s="36"/>
    </row>
    <row r="61" spans="2:27">
      <c r="B61" s="101"/>
      <c r="C61" s="11">
        <v>0.75</v>
      </c>
      <c r="D61" s="3">
        <v>0.78125</v>
      </c>
      <c r="E61" s="55"/>
      <c r="F61" s="36"/>
      <c r="G61" s="38"/>
      <c r="H61" s="21"/>
      <c r="I61" s="11">
        <v>0.75</v>
      </c>
      <c r="J61" s="38"/>
      <c r="K61" s="36"/>
      <c r="L61" s="38"/>
      <c r="M61" s="36"/>
      <c r="N61" s="11">
        <v>0.75</v>
      </c>
      <c r="O61" s="63"/>
      <c r="P61" s="36"/>
      <c r="Q61" s="38"/>
      <c r="R61" s="36"/>
      <c r="S61" s="11">
        <v>0.75</v>
      </c>
      <c r="T61" s="38"/>
      <c r="U61" s="36"/>
      <c r="V61" s="38"/>
      <c r="W61" s="36"/>
    </row>
    <row r="62" spans="2:27">
      <c r="B62" s="102"/>
      <c r="C62" s="12">
        <v>0.79166666666666696</v>
      </c>
      <c r="D62" s="4">
        <v>0.82291666666666696</v>
      </c>
      <c r="E62" s="56"/>
      <c r="F62" s="39"/>
      <c r="G62" s="40"/>
      <c r="H62" s="22"/>
      <c r="I62" s="12">
        <v>0.79166666666666696</v>
      </c>
      <c r="J62" s="40"/>
      <c r="K62" s="39"/>
      <c r="L62" s="40"/>
      <c r="M62" s="39"/>
      <c r="N62" s="12">
        <v>0.79166666666666696</v>
      </c>
      <c r="O62" s="40"/>
      <c r="P62" s="39"/>
      <c r="Q62" s="40"/>
      <c r="R62" s="39"/>
      <c r="S62" s="12">
        <v>0.79166666666666696</v>
      </c>
      <c r="T62" s="40"/>
      <c r="U62" s="39"/>
      <c r="V62" s="40"/>
      <c r="W62" s="39"/>
    </row>
    <row r="63" spans="2:27" ht="12.75" customHeight="1">
      <c r="B63" s="97" t="s">
        <v>5</v>
      </c>
      <c r="C63" s="7">
        <v>0.33333333333333331</v>
      </c>
      <c r="D63" s="2">
        <v>0.36458333333333331</v>
      </c>
      <c r="E63" s="41"/>
      <c r="F63" s="42"/>
      <c r="G63" s="43"/>
      <c r="H63" s="23"/>
      <c r="I63" s="7">
        <v>0.33333333333333331</v>
      </c>
      <c r="J63" s="43"/>
      <c r="K63" s="42"/>
      <c r="L63" s="43"/>
      <c r="M63" s="42"/>
      <c r="N63" s="7">
        <v>0.33333333333333331</v>
      </c>
      <c r="O63" s="43"/>
      <c r="P63" s="42"/>
      <c r="Q63" s="43"/>
      <c r="R63" s="42"/>
      <c r="S63" s="7">
        <v>0.33333333333333331</v>
      </c>
      <c r="T63" s="62" t="s">
        <v>6</v>
      </c>
      <c r="U63" s="42"/>
      <c r="V63" s="43"/>
      <c r="W63" s="42"/>
    </row>
    <row r="64" spans="2:27">
      <c r="B64" s="98"/>
      <c r="C64" s="8">
        <v>0.375</v>
      </c>
      <c r="D64" s="3">
        <v>0.40625</v>
      </c>
      <c r="E64" s="47"/>
      <c r="F64" s="45"/>
      <c r="G64" s="46"/>
      <c r="H64" s="24"/>
      <c r="I64" s="8">
        <v>0.375</v>
      </c>
      <c r="J64" s="46"/>
      <c r="K64" s="45"/>
      <c r="L64" s="46"/>
      <c r="M64" s="45"/>
      <c r="N64" s="8">
        <v>0.375</v>
      </c>
      <c r="O64" s="46"/>
      <c r="P64" s="45"/>
      <c r="Q64" s="46"/>
      <c r="R64" s="45"/>
      <c r="S64" s="8">
        <v>0.375</v>
      </c>
      <c r="T64" s="59" t="s">
        <v>6</v>
      </c>
      <c r="U64" s="45"/>
      <c r="V64" s="46"/>
      <c r="W64" s="45"/>
    </row>
    <row r="65" spans="2:23">
      <c r="B65" s="98"/>
      <c r="C65" s="8">
        <v>0.41666666666666702</v>
      </c>
      <c r="D65" s="3">
        <v>0.44791666666666702</v>
      </c>
      <c r="E65" s="47"/>
      <c r="F65" s="45"/>
      <c r="G65" s="46"/>
      <c r="H65" s="24"/>
      <c r="I65" s="8">
        <v>0.41666666666666702</v>
      </c>
      <c r="J65" s="46"/>
      <c r="K65" s="45"/>
      <c r="L65" s="46"/>
      <c r="M65" s="45"/>
      <c r="N65" s="8">
        <v>0.41666666666666702</v>
      </c>
      <c r="O65" s="46"/>
      <c r="P65" s="45"/>
      <c r="Q65" s="46"/>
      <c r="R65" s="45"/>
      <c r="S65" s="8">
        <v>0.41666666666666702</v>
      </c>
      <c r="T65" s="59" t="s">
        <v>6</v>
      </c>
      <c r="U65" s="45"/>
      <c r="V65" s="46"/>
      <c r="W65" s="45"/>
    </row>
    <row r="66" spans="2:23">
      <c r="B66" s="98"/>
      <c r="C66" s="8">
        <v>0.45833333333333298</v>
      </c>
      <c r="D66" s="3">
        <v>0.48958333333333298</v>
      </c>
      <c r="E66" s="47"/>
      <c r="F66" s="45"/>
      <c r="G66" s="46"/>
      <c r="H66" s="24"/>
      <c r="I66" s="8">
        <v>0.45833333333333298</v>
      </c>
      <c r="J66" s="46"/>
      <c r="K66" s="45"/>
      <c r="L66" s="46"/>
      <c r="M66" s="45"/>
      <c r="N66" s="8">
        <v>0.45833333333333298</v>
      </c>
      <c r="O66" s="46"/>
      <c r="P66" s="45"/>
      <c r="Q66" s="46"/>
      <c r="R66" s="45"/>
      <c r="S66" s="8">
        <v>0.45833333333333298</v>
      </c>
      <c r="T66" s="59" t="s">
        <v>6</v>
      </c>
      <c r="U66" s="45"/>
      <c r="V66" s="46"/>
      <c r="W66" s="45"/>
    </row>
    <row r="67" spans="2:23">
      <c r="B67" s="98"/>
      <c r="C67" s="8">
        <v>0.5</v>
      </c>
      <c r="D67" s="3">
        <v>0.53125</v>
      </c>
      <c r="E67" s="26"/>
      <c r="F67" s="24"/>
      <c r="G67" s="25"/>
      <c r="H67" s="24"/>
      <c r="I67" s="8">
        <v>0.5</v>
      </c>
      <c r="J67" s="46"/>
      <c r="K67" s="45"/>
      <c r="L67" s="46"/>
      <c r="M67" s="45"/>
      <c r="N67" s="8">
        <v>0.5</v>
      </c>
      <c r="O67" s="46"/>
      <c r="P67" s="45"/>
      <c r="Q67" s="46"/>
      <c r="R67" s="45"/>
      <c r="S67" s="8">
        <v>0.5</v>
      </c>
      <c r="T67" s="59" t="s">
        <v>6</v>
      </c>
      <c r="U67" s="45"/>
      <c r="V67" s="46"/>
      <c r="W67" s="45"/>
    </row>
    <row r="68" spans="2:23">
      <c r="B68" s="98"/>
      <c r="C68" s="8">
        <v>0.54166666666666596</v>
      </c>
      <c r="D68" s="3">
        <v>0.57291666666666596</v>
      </c>
      <c r="E68" s="26"/>
      <c r="F68" s="24"/>
      <c r="G68" s="25"/>
      <c r="H68" s="24"/>
      <c r="I68" s="8">
        <v>0.54166666666666596</v>
      </c>
      <c r="J68" s="46"/>
      <c r="K68" s="45"/>
      <c r="L68" s="46"/>
      <c r="M68" s="45"/>
      <c r="N68" s="8">
        <v>0.54166666666666596</v>
      </c>
      <c r="O68" s="46"/>
      <c r="P68" s="45"/>
      <c r="Q68" s="46"/>
      <c r="R68" s="45"/>
      <c r="S68" s="8">
        <v>0.54166666666666596</v>
      </c>
      <c r="T68" s="59" t="s">
        <v>6</v>
      </c>
      <c r="U68" s="45"/>
      <c r="V68" s="46"/>
      <c r="W68" s="45"/>
    </row>
    <row r="69" spans="2:23">
      <c r="B69" s="98"/>
      <c r="C69" s="8">
        <v>0.58333333333333304</v>
      </c>
      <c r="D69" s="3">
        <v>0.61458333333333304</v>
      </c>
      <c r="E69" s="26"/>
      <c r="F69" s="24"/>
      <c r="G69" s="25"/>
      <c r="H69" s="24"/>
      <c r="I69" s="8">
        <v>0.58333333333333304</v>
      </c>
      <c r="J69" s="46"/>
      <c r="K69" s="45"/>
      <c r="L69" s="46"/>
      <c r="M69" s="45"/>
      <c r="N69" s="8">
        <v>0.58333333333333304</v>
      </c>
      <c r="O69" s="46"/>
      <c r="P69" s="45"/>
      <c r="Q69" s="46"/>
      <c r="R69" s="45"/>
      <c r="S69" s="8">
        <v>0.58333333333333304</v>
      </c>
      <c r="T69" s="59" t="s">
        <v>7</v>
      </c>
      <c r="U69" s="45"/>
      <c r="V69" s="46"/>
      <c r="W69" s="45"/>
    </row>
    <row r="70" spans="2:23">
      <c r="B70" s="98"/>
      <c r="C70" s="8">
        <v>0.625</v>
      </c>
      <c r="D70" s="3">
        <v>0.65625</v>
      </c>
      <c r="E70" s="26"/>
      <c r="F70" s="24"/>
      <c r="G70" s="25"/>
      <c r="H70" s="24"/>
      <c r="I70" s="8">
        <v>0.625</v>
      </c>
      <c r="J70" s="46"/>
      <c r="K70" s="45"/>
      <c r="L70" s="46"/>
      <c r="M70" s="45"/>
      <c r="N70" s="8">
        <v>0.625</v>
      </c>
      <c r="O70" s="46"/>
      <c r="P70" s="45"/>
      <c r="Q70" s="46"/>
      <c r="R70" s="45"/>
      <c r="S70" s="8">
        <v>0.625</v>
      </c>
      <c r="T70" s="59" t="s">
        <v>7</v>
      </c>
      <c r="U70" s="45"/>
      <c r="V70" s="46"/>
      <c r="W70" s="45"/>
    </row>
    <row r="71" spans="2:23">
      <c r="B71" s="98"/>
      <c r="C71" s="8">
        <v>0.66666666666666596</v>
      </c>
      <c r="D71" s="3">
        <v>0.69791666666666596</v>
      </c>
      <c r="E71" s="26"/>
      <c r="F71" s="24"/>
      <c r="G71" s="25"/>
      <c r="H71" s="24"/>
      <c r="I71" s="8">
        <v>0.66666666666666596</v>
      </c>
      <c r="J71" s="46"/>
      <c r="K71" s="45"/>
      <c r="L71" s="46"/>
      <c r="M71" s="45"/>
      <c r="N71" s="8">
        <v>0.66666666666666596</v>
      </c>
      <c r="O71" s="46"/>
      <c r="P71" s="45"/>
      <c r="Q71" s="46"/>
      <c r="R71" s="45"/>
      <c r="S71" s="8">
        <v>0.66666666666666596</v>
      </c>
      <c r="T71" s="59" t="s">
        <v>7</v>
      </c>
      <c r="U71" s="45"/>
      <c r="V71" s="46"/>
      <c r="W71" s="45"/>
    </row>
    <row r="72" spans="2:23">
      <c r="B72" s="98"/>
      <c r="C72" s="8">
        <v>0.70833333333333304</v>
      </c>
      <c r="D72" s="3">
        <v>0.73958333333333304</v>
      </c>
      <c r="E72" s="26"/>
      <c r="F72" s="24"/>
      <c r="G72" s="25"/>
      <c r="H72" s="24"/>
      <c r="I72" s="8">
        <v>0.70833333333333304</v>
      </c>
      <c r="J72" s="25"/>
      <c r="K72" s="24"/>
      <c r="L72" s="25"/>
      <c r="M72" s="24"/>
      <c r="N72" s="8">
        <v>0.70833333333333304</v>
      </c>
      <c r="O72" s="46"/>
      <c r="P72" s="45"/>
      <c r="Q72" s="46"/>
      <c r="R72" s="45"/>
      <c r="S72" s="8">
        <v>0.70833333333333304</v>
      </c>
      <c r="T72" s="46"/>
      <c r="U72" s="45"/>
      <c r="V72" s="46"/>
      <c r="W72" s="45"/>
    </row>
    <row r="73" spans="2:23">
      <c r="B73" s="98"/>
      <c r="C73" s="8">
        <v>0.75</v>
      </c>
      <c r="D73" s="3">
        <v>0.78125</v>
      </c>
      <c r="E73" s="26"/>
      <c r="F73" s="24"/>
      <c r="G73" s="25"/>
      <c r="H73" s="24"/>
      <c r="I73" s="8">
        <v>0.75</v>
      </c>
      <c r="J73" s="25"/>
      <c r="K73" s="24"/>
      <c r="L73" s="25"/>
      <c r="M73" s="24"/>
      <c r="N73" s="8">
        <v>0.75</v>
      </c>
      <c r="O73" s="46"/>
      <c r="P73" s="45"/>
      <c r="Q73" s="46"/>
      <c r="R73" s="45"/>
      <c r="S73" s="8">
        <v>0.75</v>
      </c>
      <c r="T73" s="46"/>
      <c r="U73" s="45"/>
      <c r="V73" s="46"/>
      <c r="W73" s="45"/>
    </row>
    <row r="74" spans="2:23">
      <c r="B74" s="99"/>
      <c r="C74" s="9">
        <v>0.79166666666666696</v>
      </c>
      <c r="D74" s="4">
        <v>0.82291666666666696</v>
      </c>
      <c r="E74" s="27"/>
      <c r="F74" s="28"/>
      <c r="G74" s="29"/>
      <c r="H74" s="28"/>
      <c r="I74" s="9">
        <v>0.79166666666666696</v>
      </c>
      <c r="J74" s="29"/>
      <c r="K74" s="28"/>
      <c r="L74" s="29"/>
      <c r="M74" s="28"/>
      <c r="N74" s="9">
        <v>0.79166666666666696</v>
      </c>
      <c r="O74" s="50"/>
      <c r="P74" s="49"/>
      <c r="Q74" s="50"/>
      <c r="R74" s="49"/>
      <c r="S74" s="9">
        <v>0.79166666666666696</v>
      </c>
      <c r="T74" s="29"/>
      <c r="U74" s="28"/>
      <c r="V74" s="29"/>
      <c r="W74" s="28"/>
    </row>
  </sheetData>
  <mergeCells count="6">
    <mergeCell ref="B63:B74"/>
    <mergeCell ref="B3:B14"/>
    <mergeCell ref="B15:B26"/>
    <mergeCell ref="B27:B38"/>
    <mergeCell ref="B39:B50"/>
    <mergeCell ref="B51:B62"/>
  </mergeCells>
  <phoneticPr fontId="10" type="noConversion"/>
  <conditionalFormatting sqref="T73:T74 G3 G30:G56 E30:E36 E60:E74 G60:G74 J3 L3 J31 L31 J58:J74 L58:L74 O3:O8 Q3:Q8 Q12:Q19 O12:O41 O44 V38:V40 T20:T26 T31:T35 V20:V31 V35 T49:T50 V55:V56 J37:J43 L35:L43 J7:J27 Q25:Q41 O48:O51 T38 Q44:Q56 Q61:Q74 T56:T69 V44:V50 T40:T47 T52:T54 L45:L55 L7:L27 O56:O74 V58 V60:V74 V3:V16 G7:G27 E3:E27 T7:T15 E39:E56 J46:J55">
    <cfRule type="notContainsBlanks" dxfId="826" priority="1200">
      <formula>LEN(TRIM(E3))&gt;0</formula>
    </cfRule>
  </conditionalFormatting>
  <conditionalFormatting sqref="T70">
    <cfRule type="notContainsBlanks" dxfId="825" priority="1199">
      <formula>LEN(TRIM(T70))&gt;0</formula>
    </cfRule>
  </conditionalFormatting>
  <conditionalFormatting sqref="T71">
    <cfRule type="notContainsBlanks" dxfId="824" priority="1198">
      <formula>LEN(TRIM(T71))&gt;0</formula>
    </cfRule>
  </conditionalFormatting>
  <conditionalFormatting sqref="T72">
    <cfRule type="notContainsBlanks" dxfId="823" priority="1197">
      <formula>LEN(TRIM(T72))&gt;0</formula>
    </cfRule>
  </conditionalFormatting>
  <conditionalFormatting sqref="G4:G5">
    <cfRule type="notContainsBlanks" dxfId="822" priority="1195">
      <formula>LEN(TRIM(G4))&gt;0</formula>
    </cfRule>
  </conditionalFormatting>
  <conditionalFormatting sqref="E28:E29">
    <cfRule type="notContainsBlanks" dxfId="821" priority="1193">
      <formula>LEN(TRIM(E28))&gt;0</formula>
    </cfRule>
  </conditionalFormatting>
  <conditionalFormatting sqref="G28:G29">
    <cfRule type="notContainsBlanks" dxfId="820" priority="1192">
      <formula>LEN(TRIM(G28))&gt;0</formula>
    </cfRule>
  </conditionalFormatting>
  <conditionalFormatting sqref="E3:E14">
    <cfRule type="expression" dxfId="819" priority="1191" stopIfTrue="1">
      <formula>$F3=1</formula>
    </cfRule>
  </conditionalFormatting>
  <conditionalFormatting sqref="F3 F60:F74 F39 K3 K31 K58:K74 P3 P44 U20 U3 K37:K39 K7:K8 P12:P17 Q20 Q24 F6:F8 P7:P8 U7:U8 F13:F15 K12:K15 U12:U15 K18:K20 P23:P27 K24:K27 U24:U35 F32:F34 P31:P32 P36:P41 K42:K43 F43 P48:P51 K54:K55 F55:F56 P56 P61:P74 F19:F20 F23:F27 K46:K51 F46:F51">
    <cfRule type="containsText" dxfId="818" priority="1117" operator="containsText" text="L2">
      <formula>NOT(ISERROR(SEARCH("L2",F3)))</formula>
    </cfRule>
    <cfRule type="containsText" dxfId="817" priority="1182" operator="containsText" text="D8">
      <formula>NOT(ISERROR(SEARCH("D8",F3)))</formula>
    </cfRule>
    <cfRule type="containsText" dxfId="816" priority="1183" operator="containsText" text="D7">
      <formula>NOT(ISERROR(SEARCH("D7",F3)))</formula>
    </cfRule>
    <cfRule type="containsText" dxfId="815" priority="1184" operator="containsText" text="D6">
      <formula>NOT(ISERROR(SEARCH("D6",F3)))</formula>
    </cfRule>
    <cfRule type="containsText" dxfId="814" priority="1185" operator="containsText" text="D5">
      <formula>NOT(ISERROR(SEARCH("D5",F3)))</formula>
    </cfRule>
    <cfRule type="containsText" dxfId="813" priority="1186" operator="containsText" text="D4">
      <formula>NOT(ISERROR(SEARCH("D4",F3)))</formula>
    </cfRule>
    <cfRule type="containsText" dxfId="812" priority="1187" operator="containsText" text="D3">
      <formula>NOT(ISERROR(SEARCH("D3",F3)))</formula>
    </cfRule>
    <cfRule type="containsText" dxfId="811" priority="1188" operator="containsText" text="D2">
      <formula>NOT(ISERROR(SEARCH("D2",F3)))</formula>
    </cfRule>
    <cfRule type="containsText" dxfId="810" priority="1189" operator="containsText" text="D1">
      <formula>NOT(ISERROR(SEARCH("D1",F3)))</formula>
    </cfRule>
    <cfRule type="containsText" dxfId="809" priority="1190" operator="containsText" text="U.">
      <formula>NOT(ISERROR(SEARCH("U.",F3)))</formula>
    </cfRule>
  </conditionalFormatting>
  <conditionalFormatting sqref="H3:H15 H32:H56 H60:H74 H19:H29">
    <cfRule type="containsText" dxfId="808" priority="1107" operator="containsText" text="L2">
      <formula>NOT(ISERROR(SEARCH("L2",H3)))</formula>
    </cfRule>
    <cfRule type="containsText" dxfId="807" priority="1108" operator="containsText" text="D8">
      <formula>NOT(ISERROR(SEARCH("D8",H3)))</formula>
    </cfRule>
    <cfRule type="containsText" dxfId="806" priority="1109" operator="containsText" text="D7">
      <formula>NOT(ISERROR(SEARCH("D7",H3)))</formula>
    </cfRule>
    <cfRule type="containsText" dxfId="805" priority="1110" operator="containsText" text="D6">
      <formula>NOT(ISERROR(SEARCH("D6",H3)))</formula>
    </cfRule>
    <cfRule type="containsText" dxfId="804" priority="1111" operator="containsText" text="D5">
      <formula>NOT(ISERROR(SEARCH("D5",H3)))</formula>
    </cfRule>
    <cfRule type="containsText" dxfId="803" priority="1112" operator="containsText" text="D4">
      <formula>NOT(ISERROR(SEARCH("D4",H3)))</formula>
    </cfRule>
    <cfRule type="containsText" dxfId="802" priority="1113" operator="containsText" text="D3">
      <formula>NOT(ISERROR(SEARCH("D3",H3)))</formula>
    </cfRule>
    <cfRule type="containsText" dxfId="801" priority="1114" operator="containsText" text="D2">
      <formula>NOT(ISERROR(SEARCH("D2",H3)))</formula>
    </cfRule>
    <cfRule type="containsText" dxfId="800" priority="1115" operator="containsText" text="D1">
      <formula>NOT(ISERROR(SEARCH("D1",H3)))</formula>
    </cfRule>
    <cfRule type="containsText" dxfId="799" priority="1116" operator="containsText" text="U.">
      <formula>NOT(ISERROR(SEARCH("U.",H3)))</formula>
    </cfRule>
  </conditionalFormatting>
  <conditionalFormatting sqref="M3:M8 M12:M15 M49:M51 M54:M74 M42:M45 M18:M39">
    <cfRule type="containsText" dxfId="798" priority="1087" operator="containsText" text="L2">
      <formula>NOT(ISERROR(SEARCH("L2",M3)))</formula>
    </cfRule>
    <cfRule type="containsText" dxfId="797" priority="1088" operator="containsText" text="D8">
      <formula>NOT(ISERROR(SEARCH("D8",M3)))</formula>
    </cfRule>
    <cfRule type="containsText" dxfId="796" priority="1089" operator="containsText" text="D7">
      <formula>NOT(ISERROR(SEARCH("D7",M3)))</formula>
    </cfRule>
    <cfRule type="containsText" dxfId="795" priority="1090" operator="containsText" text="D6">
      <formula>NOT(ISERROR(SEARCH("D6",M3)))</formula>
    </cfRule>
    <cfRule type="containsText" dxfId="794" priority="1091" operator="containsText" text="D5">
      <formula>NOT(ISERROR(SEARCH("D5",M3)))</formula>
    </cfRule>
    <cfRule type="containsText" dxfId="793" priority="1092" operator="containsText" text="D4">
      <formula>NOT(ISERROR(SEARCH("D4",M3)))</formula>
    </cfRule>
    <cfRule type="containsText" dxfId="792" priority="1093" operator="containsText" text="D3">
      <formula>NOT(ISERROR(SEARCH("D3",M3)))</formula>
    </cfRule>
    <cfRule type="containsText" dxfId="791" priority="1094" operator="containsText" text="D2">
      <formula>NOT(ISERROR(SEARCH("D2",M3)))</formula>
    </cfRule>
    <cfRule type="containsText" dxfId="790" priority="1095" operator="containsText" text="D1">
      <formula>NOT(ISERROR(SEARCH("D1",M3)))</formula>
    </cfRule>
    <cfRule type="containsText" dxfId="789" priority="1096" operator="containsText" text="U.">
      <formula>NOT(ISERROR(SEARCH("U.",M3)))</formula>
    </cfRule>
  </conditionalFormatting>
  <conditionalFormatting sqref="R3 R7:R17 R20 R24:R32 R36:R41 R44:R51 R56:R74">
    <cfRule type="containsText" dxfId="788" priority="1067" operator="containsText" text="L2">
      <formula>NOT(ISERROR(SEARCH("L2",R3)))</formula>
    </cfRule>
    <cfRule type="containsText" dxfId="787" priority="1068" operator="containsText" text="D8">
      <formula>NOT(ISERROR(SEARCH("D8",R3)))</formula>
    </cfRule>
    <cfRule type="containsText" dxfId="786" priority="1069" operator="containsText" text="D7">
      <formula>NOT(ISERROR(SEARCH("D7",R3)))</formula>
    </cfRule>
    <cfRule type="containsText" dxfId="785" priority="1070" operator="containsText" text="D6">
      <formula>NOT(ISERROR(SEARCH("D6",R3)))</formula>
    </cfRule>
    <cfRule type="containsText" dxfId="784" priority="1071" operator="containsText" text="D5">
      <formula>NOT(ISERROR(SEARCH("D5",R3)))</formula>
    </cfRule>
    <cfRule type="containsText" dxfId="783" priority="1072" operator="containsText" text="D4">
      <formula>NOT(ISERROR(SEARCH("D4",R3)))</formula>
    </cfRule>
    <cfRule type="containsText" dxfId="782" priority="1073" operator="containsText" text="D3">
      <formula>NOT(ISERROR(SEARCH("D3",R3)))</formula>
    </cfRule>
    <cfRule type="containsText" dxfId="781" priority="1074" operator="containsText" text="D2">
      <formula>NOT(ISERROR(SEARCH("D2",R3)))</formula>
    </cfRule>
    <cfRule type="containsText" dxfId="780" priority="1075" operator="containsText" text="D1">
      <formula>NOT(ISERROR(SEARCH("D1",R3)))</formula>
    </cfRule>
    <cfRule type="containsText" dxfId="779" priority="1076" operator="containsText" text="U.">
      <formula>NOT(ISERROR(SEARCH("U.",R3)))</formula>
    </cfRule>
  </conditionalFormatting>
  <conditionalFormatting sqref="W3:W8 W20 W12:W16 W24:W44 W48:W74">
    <cfRule type="containsText" dxfId="778" priority="1037" operator="containsText" text="L2">
      <formula>NOT(ISERROR(SEARCH("L2",W3)))</formula>
    </cfRule>
    <cfRule type="containsText" dxfId="777" priority="1038" operator="containsText" text="D8">
      <formula>NOT(ISERROR(SEARCH("D8",W3)))</formula>
    </cfRule>
    <cfRule type="containsText" dxfId="776" priority="1039" operator="containsText" text="D7">
      <formula>NOT(ISERROR(SEARCH("D7",W3)))</formula>
    </cfRule>
    <cfRule type="containsText" dxfId="775" priority="1040" operator="containsText" text="D6">
      <formula>NOT(ISERROR(SEARCH("D6",W3)))</formula>
    </cfRule>
    <cfRule type="containsText" dxfId="774" priority="1041" operator="containsText" text="D5">
      <formula>NOT(ISERROR(SEARCH("D5",W3)))</formula>
    </cfRule>
    <cfRule type="containsText" dxfId="773" priority="1042" operator="containsText" text="D4">
      <formula>NOT(ISERROR(SEARCH("D4",W3)))</formula>
    </cfRule>
    <cfRule type="containsText" dxfId="772" priority="1043" operator="containsText" text="D3">
      <formula>NOT(ISERROR(SEARCH("D3",W3)))</formula>
    </cfRule>
    <cfRule type="containsText" dxfId="771" priority="1044" operator="containsText" text="D2">
      <formula>NOT(ISERROR(SEARCH("D2",W3)))</formula>
    </cfRule>
    <cfRule type="containsText" dxfId="770" priority="1045" operator="containsText" text="D1">
      <formula>NOT(ISERROR(SEARCH("D1",W3)))</formula>
    </cfRule>
    <cfRule type="containsText" dxfId="769" priority="1046" operator="containsText" text="U.">
      <formula>NOT(ISERROR(SEARCH("U.",W3)))</formula>
    </cfRule>
  </conditionalFormatting>
  <conditionalFormatting sqref="U38:U44 U49:U51 V53:V54 U55:U56 U60:U74">
    <cfRule type="containsText" dxfId="768" priority="1057" operator="containsText" text="L2">
      <formula>NOT(ISERROR(SEARCH("L2",U38)))</formula>
    </cfRule>
    <cfRule type="containsText" dxfId="767" priority="1058" operator="containsText" text="D8">
      <formula>NOT(ISERROR(SEARCH("D8",U38)))</formula>
    </cfRule>
    <cfRule type="containsText" dxfId="766" priority="1059" operator="containsText" text="D7">
      <formula>NOT(ISERROR(SEARCH("D7",U38)))</formula>
    </cfRule>
    <cfRule type="containsText" dxfId="765" priority="1060" operator="containsText" text="D6">
      <formula>NOT(ISERROR(SEARCH("D6",U38)))</formula>
    </cfRule>
    <cfRule type="containsText" dxfId="764" priority="1061" operator="containsText" text="D5">
      <formula>NOT(ISERROR(SEARCH("D5",U38)))</formula>
    </cfRule>
    <cfRule type="containsText" dxfId="763" priority="1062" operator="containsText" text="D4">
      <formula>NOT(ISERROR(SEARCH("D4",U38)))</formula>
    </cfRule>
    <cfRule type="containsText" dxfId="762" priority="1063" operator="containsText" text="D3">
      <formula>NOT(ISERROR(SEARCH("D3",U38)))</formula>
    </cfRule>
    <cfRule type="containsText" dxfId="761" priority="1064" operator="containsText" text="D2">
      <formula>NOT(ISERROR(SEARCH("D2",U38)))</formula>
    </cfRule>
    <cfRule type="containsText" dxfId="760" priority="1065" operator="containsText" text="D1">
      <formula>NOT(ISERROR(SEARCH("D1",U38)))</formula>
    </cfRule>
    <cfRule type="containsText" dxfId="759" priority="1066" operator="containsText" text="U.">
      <formula>NOT(ISERROR(SEARCH("U.",U38)))</formula>
    </cfRule>
  </conditionalFormatting>
  <conditionalFormatting sqref="T48">
    <cfRule type="notContainsBlanks" dxfId="758" priority="1016">
      <formula>LEN(TRIM(T48))&gt;0</formula>
    </cfRule>
  </conditionalFormatting>
  <conditionalFormatting sqref="U48">
    <cfRule type="containsText" dxfId="757" priority="1006" operator="containsText" text="L2">
      <formula>NOT(ISERROR(SEARCH("L2",U48)))</formula>
    </cfRule>
    <cfRule type="containsText" dxfId="756" priority="1007" operator="containsText" text="D8">
      <formula>NOT(ISERROR(SEARCH("D8",U48)))</formula>
    </cfRule>
    <cfRule type="containsText" dxfId="755" priority="1008" operator="containsText" text="D7">
      <formula>NOT(ISERROR(SEARCH("D7",U48)))</formula>
    </cfRule>
    <cfRule type="containsText" dxfId="754" priority="1009" operator="containsText" text="D6">
      <formula>NOT(ISERROR(SEARCH("D6",U48)))</formula>
    </cfRule>
    <cfRule type="containsText" dxfId="753" priority="1010" operator="containsText" text="D5">
      <formula>NOT(ISERROR(SEARCH("D5",U48)))</formula>
    </cfRule>
    <cfRule type="containsText" dxfId="752" priority="1011" operator="containsText" text="D4">
      <formula>NOT(ISERROR(SEARCH("D4",U48)))</formula>
    </cfRule>
    <cfRule type="containsText" dxfId="751" priority="1012" operator="containsText" text="D3">
      <formula>NOT(ISERROR(SEARCH("D3",U48)))</formula>
    </cfRule>
    <cfRule type="containsText" dxfId="750" priority="1013" operator="containsText" text="D2">
      <formula>NOT(ISERROR(SEARCH("D2",U48)))</formula>
    </cfRule>
    <cfRule type="containsText" dxfId="749" priority="1014" operator="containsText" text="D1">
      <formula>NOT(ISERROR(SEARCH("D1",U48)))</formula>
    </cfRule>
    <cfRule type="containsText" dxfId="748" priority="1015" operator="containsText" text="U.">
      <formula>NOT(ISERROR(SEARCH("U.",U48)))</formula>
    </cfRule>
  </conditionalFormatting>
  <conditionalFormatting sqref="R55">
    <cfRule type="containsText" dxfId="747" priority="996" operator="containsText" text="L2">
      <formula>NOT(ISERROR(SEARCH("L2",R55)))</formula>
    </cfRule>
    <cfRule type="containsText" dxfId="746" priority="997" operator="containsText" text="D8">
      <formula>NOT(ISERROR(SEARCH("D8",R55)))</formula>
    </cfRule>
    <cfRule type="containsText" dxfId="745" priority="998" operator="containsText" text="D7">
      <formula>NOT(ISERROR(SEARCH("D7",R55)))</formula>
    </cfRule>
    <cfRule type="containsText" dxfId="744" priority="999" operator="containsText" text="D6">
      <formula>NOT(ISERROR(SEARCH("D6",R55)))</formula>
    </cfRule>
    <cfRule type="containsText" dxfId="743" priority="1000" operator="containsText" text="D5">
      <formula>NOT(ISERROR(SEARCH("D5",R55)))</formula>
    </cfRule>
    <cfRule type="containsText" dxfId="742" priority="1001" operator="containsText" text="D4">
      <formula>NOT(ISERROR(SEARCH("D4",R55)))</formula>
    </cfRule>
    <cfRule type="containsText" dxfId="741" priority="1002" operator="containsText" text="D3">
      <formula>NOT(ISERROR(SEARCH("D3",R55)))</formula>
    </cfRule>
    <cfRule type="containsText" dxfId="740" priority="1003" operator="containsText" text="D2">
      <formula>NOT(ISERROR(SEARCH("D2",R55)))</formula>
    </cfRule>
    <cfRule type="containsText" dxfId="739" priority="1004" operator="containsText" text="D1">
      <formula>NOT(ISERROR(SEARCH("D1",R55)))</formula>
    </cfRule>
    <cfRule type="containsText" dxfId="738" priority="1005" operator="containsText" text="U.">
      <formula>NOT(ISERROR(SEARCH("U.",R55)))</formula>
    </cfRule>
  </conditionalFormatting>
  <conditionalFormatting sqref="U16">
    <cfRule type="containsText" dxfId="737" priority="985" operator="containsText" text="L2">
      <formula>NOT(ISERROR(SEARCH("L2",U16)))</formula>
    </cfRule>
    <cfRule type="containsText" dxfId="736" priority="986" operator="containsText" text="D8">
      <formula>NOT(ISERROR(SEARCH("D8",U16)))</formula>
    </cfRule>
    <cfRule type="containsText" dxfId="735" priority="987" operator="containsText" text="D7">
      <formula>NOT(ISERROR(SEARCH("D7",U16)))</formula>
    </cfRule>
    <cfRule type="containsText" dxfId="734" priority="988" operator="containsText" text="D6">
      <formula>NOT(ISERROR(SEARCH("D6",U16)))</formula>
    </cfRule>
    <cfRule type="containsText" dxfId="733" priority="989" operator="containsText" text="D5">
      <formula>NOT(ISERROR(SEARCH("D5",U16)))</formula>
    </cfRule>
    <cfRule type="containsText" dxfId="732" priority="990" operator="containsText" text="D4">
      <formula>NOT(ISERROR(SEARCH("D4",U16)))</formula>
    </cfRule>
    <cfRule type="containsText" dxfId="731" priority="991" operator="containsText" text="D3">
      <formula>NOT(ISERROR(SEARCH("D3",U16)))</formula>
    </cfRule>
    <cfRule type="containsText" dxfId="730" priority="992" operator="containsText" text="D2">
      <formula>NOT(ISERROR(SEARCH("D2",U16)))</formula>
    </cfRule>
    <cfRule type="containsText" dxfId="729" priority="993" operator="containsText" text="D1">
      <formula>NOT(ISERROR(SEARCH("D1",U16)))</formula>
    </cfRule>
    <cfRule type="containsText" dxfId="728" priority="994" operator="containsText" text="U.">
      <formula>NOT(ISERROR(SEARCH("U.",U16)))</formula>
    </cfRule>
  </conditionalFormatting>
  <conditionalFormatting sqref="V9:V11">
    <cfRule type="notContainsBlanks" dxfId="727" priority="984">
      <formula>LEN(TRIM(V9))&gt;0</formula>
    </cfRule>
  </conditionalFormatting>
  <conditionalFormatting sqref="W17:W19">
    <cfRule type="containsText" dxfId="726" priority="974" operator="containsText" text="L2">
      <formula>NOT(ISERROR(SEARCH("L2",W17)))</formula>
    </cfRule>
    <cfRule type="containsText" dxfId="725" priority="975" operator="containsText" text="D8">
      <formula>NOT(ISERROR(SEARCH("D8",W17)))</formula>
    </cfRule>
    <cfRule type="containsText" dxfId="724" priority="976" operator="containsText" text="D7">
      <formula>NOT(ISERROR(SEARCH("D7",W17)))</formula>
    </cfRule>
    <cfRule type="containsText" dxfId="723" priority="977" operator="containsText" text="D6">
      <formula>NOT(ISERROR(SEARCH("D6",W17)))</formula>
    </cfRule>
    <cfRule type="containsText" dxfId="722" priority="978" operator="containsText" text="D5">
      <formula>NOT(ISERROR(SEARCH("D5",W17)))</formula>
    </cfRule>
    <cfRule type="containsText" dxfId="721" priority="979" operator="containsText" text="D4">
      <formula>NOT(ISERROR(SEARCH("D4",W17)))</formula>
    </cfRule>
    <cfRule type="containsText" dxfId="720" priority="980" operator="containsText" text="D3">
      <formula>NOT(ISERROR(SEARCH("D3",W17)))</formula>
    </cfRule>
    <cfRule type="containsText" dxfId="719" priority="981" operator="containsText" text="D2">
      <formula>NOT(ISERROR(SEARCH("D2",W17)))</formula>
    </cfRule>
    <cfRule type="containsText" dxfId="718" priority="982" operator="containsText" text="D1">
      <formula>NOT(ISERROR(SEARCH("D1",W17)))</formula>
    </cfRule>
    <cfRule type="containsText" dxfId="717" priority="983" operator="containsText" text="U.">
      <formula>NOT(ISERROR(SEARCH("U.",W17)))</formula>
    </cfRule>
  </conditionalFormatting>
  <conditionalFormatting sqref="E57:E59 G57:G59">
    <cfRule type="notContainsBlanks" dxfId="716" priority="973">
      <formula>LEN(TRIM(E57))&gt;0</formula>
    </cfRule>
  </conditionalFormatting>
  <conditionalFormatting sqref="E37:E38">
    <cfRule type="notContainsBlanks" dxfId="715" priority="962">
      <formula>LEN(TRIM(E37))&gt;0</formula>
    </cfRule>
  </conditionalFormatting>
  <conditionalFormatting sqref="E37:E38">
    <cfRule type="expression" dxfId="714" priority="961" stopIfTrue="1">
      <formula>$F37=1</formula>
    </cfRule>
  </conditionalFormatting>
  <conditionalFormatting sqref="F37:F38">
    <cfRule type="containsText" dxfId="713" priority="951" operator="containsText" text="L2">
      <formula>NOT(ISERROR(SEARCH("L2",F37)))</formula>
    </cfRule>
    <cfRule type="containsText" dxfId="712" priority="952" operator="containsText" text="D8">
      <formula>NOT(ISERROR(SEARCH("D8",F37)))</formula>
    </cfRule>
    <cfRule type="containsText" dxfId="711" priority="953" operator="containsText" text="D7">
      <formula>NOT(ISERROR(SEARCH("D7",F37)))</formula>
    </cfRule>
    <cfRule type="containsText" dxfId="710" priority="954" operator="containsText" text="D6">
      <formula>NOT(ISERROR(SEARCH("D6",F37)))</formula>
    </cfRule>
    <cfRule type="containsText" dxfId="709" priority="955" operator="containsText" text="D5">
      <formula>NOT(ISERROR(SEARCH("D5",F37)))</formula>
    </cfRule>
    <cfRule type="containsText" dxfId="708" priority="956" operator="containsText" text="D4">
      <formula>NOT(ISERROR(SEARCH("D4",F37)))</formula>
    </cfRule>
    <cfRule type="containsText" dxfId="707" priority="957" operator="containsText" text="D3">
      <formula>NOT(ISERROR(SEARCH("D3",F37)))</formula>
    </cfRule>
    <cfRule type="containsText" dxfId="706" priority="958" operator="containsText" text="D2">
      <formula>NOT(ISERROR(SEARCH("D2",F37)))</formula>
    </cfRule>
    <cfRule type="containsText" dxfId="705" priority="959" operator="containsText" text="D1">
      <formula>NOT(ISERROR(SEARCH("D1",F37)))</formula>
    </cfRule>
    <cfRule type="containsText" dxfId="704" priority="960" operator="containsText" text="U.">
      <formula>NOT(ISERROR(SEARCH("U.",F37)))</formula>
    </cfRule>
  </conditionalFormatting>
  <conditionalFormatting sqref="L32:L34 J32 J35">
    <cfRule type="notContainsBlanks" dxfId="703" priority="950">
      <formula>LEN(TRIM(J32))&gt;0</formula>
    </cfRule>
  </conditionalFormatting>
  <conditionalFormatting sqref="K32">
    <cfRule type="containsText" dxfId="702" priority="940" operator="containsText" text="L2">
      <formula>NOT(ISERROR(SEARCH("L2",K32)))</formula>
    </cfRule>
    <cfRule type="containsText" dxfId="701" priority="941" operator="containsText" text="D8">
      <formula>NOT(ISERROR(SEARCH("D8",K32)))</formula>
    </cfRule>
    <cfRule type="containsText" dxfId="700" priority="942" operator="containsText" text="D7">
      <formula>NOT(ISERROR(SEARCH("D7",K32)))</formula>
    </cfRule>
    <cfRule type="containsText" dxfId="699" priority="943" operator="containsText" text="D6">
      <formula>NOT(ISERROR(SEARCH("D6",K32)))</formula>
    </cfRule>
    <cfRule type="containsText" dxfId="698" priority="944" operator="containsText" text="D5">
      <formula>NOT(ISERROR(SEARCH("D5",K32)))</formula>
    </cfRule>
    <cfRule type="containsText" dxfId="697" priority="945" operator="containsText" text="D4">
      <formula>NOT(ISERROR(SEARCH("D4",K32)))</formula>
    </cfRule>
    <cfRule type="containsText" dxfId="696" priority="946" operator="containsText" text="D3">
      <formula>NOT(ISERROR(SEARCH("D3",K32)))</formula>
    </cfRule>
    <cfRule type="containsText" dxfId="695" priority="947" operator="containsText" text="D2">
      <formula>NOT(ISERROR(SEARCH("D2",K32)))</formula>
    </cfRule>
    <cfRule type="containsText" dxfId="694" priority="948" operator="containsText" text="D1">
      <formula>NOT(ISERROR(SEARCH("D1",K32)))</formula>
    </cfRule>
    <cfRule type="containsText" dxfId="693" priority="949" operator="containsText" text="U.">
      <formula>NOT(ISERROR(SEARCH("U.",K32)))</formula>
    </cfRule>
  </conditionalFormatting>
  <conditionalFormatting sqref="J4:J6 L4:L6">
    <cfRule type="notContainsBlanks" dxfId="692" priority="939">
      <formula>LEN(TRIM(J4))&gt;0</formula>
    </cfRule>
  </conditionalFormatting>
  <conditionalFormatting sqref="K4:K6">
    <cfRule type="containsText" dxfId="691" priority="929" operator="containsText" text="L2">
      <formula>NOT(ISERROR(SEARCH("L2",K4)))</formula>
    </cfRule>
    <cfRule type="containsText" dxfId="690" priority="930" operator="containsText" text="D8">
      <formula>NOT(ISERROR(SEARCH("D8",K4)))</formula>
    </cfRule>
    <cfRule type="containsText" dxfId="689" priority="931" operator="containsText" text="D7">
      <formula>NOT(ISERROR(SEARCH("D7",K4)))</formula>
    </cfRule>
    <cfRule type="containsText" dxfId="688" priority="932" operator="containsText" text="D6">
      <formula>NOT(ISERROR(SEARCH("D6",K4)))</formula>
    </cfRule>
    <cfRule type="containsText" dxfId="687" priority="933" operator="containsText" text="D5">
      <formula>NOT(ISERROR(SEARCH("D5",K4)))</formula>
    </cfRule>
    <cfRule type="containsText" dxfId="686" priority="934" operator="containsText" text="D4">
      <formula>NOT(ISERROR(SEARCH("D4",K4)))</formula>
    </cfRule>
    <cfRule type="containsText" dxfId="685" priority="935" operator="containsText" text="D3">
      <formula>NOT(ISERROR(SEARCH("D3",K4)))</formula>
    </cfRule>
    <cfRule type="containsText" dxfId="684" priority="936" operator="containsText" text="D2">
      <formula>NOT(ISERROR(SEARCH("D2",K4)))</formula>
    </cfRule>
    <cfRule type="containsText" dxfId="683" priority="937" operator="containsText" text="D1">
      <formula>NOT(ISERROR(SEARCH("D1",K4)))</formula>
    </cfRule>
    <cfRule type="containsText" dxfId="682" priority="938" operator="containsText" text="U.">
      <formula>NOT(ISERROR(SEARCH("U.",K4)))</formula>
    </cfRule>
  </conditionalFormatting>
  <conditionalFormatting sqref="J30 L30">
    <cfRule type="notContainsBlanks" dxfId="681" priority="906">
      <formula>LEN(TRIM(J30))&gt;0</formula>
    </cfRule>
  </conditionalFormatting>
  <conditionalFormatting sqref="K30">
    <cfRule type="containsText" dxfId="680" priority="896" operator="containsText" text="L2">
      <formula>NOT(ISERROR(SEARCH("L2",K30)))</formula>
    </cfRule>
    <cfRule type="containsText" dxfId="679" priority="897" operator="containsText" text="D8">
      <formula>NOT(ISERROR(SEARCH("D8",K30)))</formula>
    </cfRule>
    <cfRule type="containsText" dxfId="678" priority="898" operator="containsText" text="D7">
      <formula>NOT(ISERROR(SEARCH("D7",K30)))</formula>
    </cfRule>
    <cfRule type="containsText" dxfId="677" priority="899" operator="containsText" text="D6">
      <formula>NOT(ISERROR(SEARCH("D6",K30)))</formula>
    </cfRule>
    <cfRule type="containsText" dxfId="676" priority="900" operator="containsText" text="D5">
      <formula>NOT(ISERROR(SEARCH("D5",K30)))</formula>
    </cfRule>
    <cfRule type="containsText" dxfId="675" priority="901" operator="containsText" text="D4">
      <formula>NOT(ISERROR(SEARCH("D4",K30)))</formula>
    </cfRule>
    <cfRule type="containsText" dxfId="674" priority="902" operator="containsText" text="D3">
      <formula>NOT(ISERROR(SEARCH("D3",K30)))</formula>
    </cfRule>
    <cfRule type="containsText" dxfId="673" priority="903" operator="containsText" text="D2">
      <formula>NOT(ISERROR(SEARCH("D2",K30)))</formula>
    </cfRule>
    <cfRule type="containsText" dxfId="672" priority="904" operator="containsText" text="D1">
      <formula>NOT(ISERROR(SEARCH("D1",K30)))</formula>
    </cfRule>
    <cfRule type="containsText" dxfId="671" priority="905" operator="containsText" text="U.">
      <formula>NOT(ISERROR(SEARCH("U.",K30)))</formula>
    </cfRule>
  </conditionalFormatting>
  <conditionalFormatting sqref="Q9:Q11">
    <cfRule type="notContainsBlanks" dxfId="670" priority="895">
      <formula>LEN(TRIM(Q9))&gt;0</formula>
    </cfRule>
  </conditionalFormatting>
  <conditionalFormatting sqref="O42:O43 Q42:Q43">
    <cfRule type="notContainsBlanks" dxfId="669" priority="882">
      <formula>LEN(TRIM(O42))&gt;0</formula>
    </cfRule>
  </conditionalFormatting>
  <conditionalFormatting sqref="O9:O11">
    <cfRule type="notContainsBlanks" dxfId="668" priority="861">
      <formula>LEN(TRIM(O9))&gt;0</formula>
    </cfRule>
  </conditionalFormatting>
  <conditionalFormatting sqref="Q52:Q54">
    <cfRule type="notContainsBlanks" dxfId="667" priority="850">
      <formula>LEN(TRIM(Q52))&gt;0</formula>
    </cfRule>
  </conditionalFormatting>
  <conditionalFormatting sqref="T57:T59">
    <cfRule type="notContainsBlanks" dxfId="666" priority="849">
      <formula>LEN(TRIM(T57))&gt;0</formula>
    </cfRule>
  </conditionalFormatting>
  <conditionalFormatting sqref="O45">
    <cfRule type="notContainsBlanks" dxfId="665" priority="848">
      <formula>LEN(TRIM(O45))&gt;0</formula>
    </cfRule>
  </conditionalFormatting>
  <conditionalFormatting sqref="O46">
    <cfRule type="notContainsBlanks" dxfId="664" priority="847">
      <formula>LEN(TRIM(O46))&gt;0</formula>
    </cfRule>
  </conditionalFormatting>
  <conditionalFormatting sqref="O47">
    <cfRule type="notContainsBlanks" dxfId="663" priority="846">
      <formula>LEN(TRIM(O47))&gt;0</formula>
    </cfRule>
  </conditionalFormatting>
  <conditionalFormatting sqref="V45:V47">
    <cfRule type="notContainsBlanks" dxfId="662" priority="845">
      <formula>LEN(TRIM(V45))&gt;0</formula>
    </cfRule>
  </conditionalFormatting>
  <conditionalFormatting sqref="V17:V19">
    <cfRule type="notContainsBlanks" dxfId="661" priority="844">
      <formula>LEN(TRIM(V17))&gt;0</formula>
    </cfRule>
  </conditionalFormatting>
  <conditionalFormatting sqref="U17:U19">
    <cfRule type="containsText" dxfId="660" priority="834" operator="containsText" text="L2">
      <formula>NOT(ISERROR(SEARCH("L2",U17)))</formula>
    </cfRule>
    <cfRule type="containsText" dxfId="659" priority="835" operator="containsText" text="D8">
      <formula>NOT(ISERROR(SEARCH("D8",U17)))</formula>
    </cfRule>
    <cfRule type="containsText" dxfId="658" priority="836" operator="containsText" text="D7">
      <formula>NOT(ISERROR(SEARCH("D7",U17)))</formula>
    </cfRule>
    <cfRule type="containsText" dxfId="657" priority="837" operator="containsText" text="D6">
      <formula>NOT(ISERROR(SEARCH("D6",U17)))</formula>
    </cfRule>
    <cfRule type="containsText" dxfId="656" priority="838" operator="containsText" text="D5">
      <formula>NOT(ISERROR(SEARCH("D5",U17)))</formula>
    </cfRule>
    <cfRule type="containsText" dxfId="655" priority="839" operator="containsText" text="D4">
      <formula>NOT(ISERROR(SEARCH("D4",U17)))</formula>
    </cfRule>
    <cfRule type="containsText" dxfId="654" priority="840" operator="containsText" text="D3">
      <formula>NOT(ISERROR(SEARCH("D3",U17)))</formula>
    </cfRule>
    <cfRule type="containsText" dxfId="653" priority="841" operator="containsText" text="D2">
      <formula>NOT(ISERROR(SEARCH("D2",U17)))</formula>
    </cfRule>
    <cfRule type="containsText" dxfId="652" priority="842" operator="containsText" text="D1">
      <formula>NOT(ISERROR(SEARCH("D1",U17)))</formula>
    </cfRule>
    <cfRule type="containsText" dxfId="651" priority="843" operator="containsText" text="U.">
      <formula>NOT(ISERROR(SEARCH("U.",U17)))</formula>
    </cfRule>
  </conditionalFormatting>
  <conditionalFormatting sqref="T36:T37 V36:V37">
    <cfRule type="notContainsBlanks" dxfId="650" priority="833">
      <formula>LEN(TRIM(T36))&gt;0</formula>
    </cfRule>
  </conditionalFormatting>
  <conditionalFormatting sqref="U36:U37">
    <cfRule type="containsText" dxfId="649" priority="823" operator="containsText" text="L2">
      <formula>NOT(ISERROR(SEARCH("L2",U36)))</formula>
    </cfRule>
    <cfRule type="containsText" dxfId="648" priority="824" operator="containsText" text="D8">
      <formula>NOT(ISERROR(SEARCH("D8",U36)))</formula>
    </cfRule>
    <cfRule type="containsText" dxfId="647" priority="825" operator="containsText" text="D7">
      <formula>NOT(ISERROR(SEARCH("D7",U36)))</formula>
    </cfRule>
    <cfRule type="containsText" dxfId="646" priority="826" operator="containsText" text="D6">
      <formula>NOT(ISERROR(SEARCH("D6",U36)))</formula>
    </cfRule>
    <cfRule type="containsText" dxfId="645" priority="827" operator="containsText" text="D5">
      <formula>NOT(ISERROR(SEARCH("D5",U36)))</formula>
    </cfRule>
    <cfRule type="containsText" dxfId="644" priority="828" operator="containsText" text="D4">
      <formula>NOT(ISERROR(SEARCH("D4",U36)))</formula>
    </cfRule>
    <cfRule type="containsText" dxfId="643" priority="829" operator="containsText" text="D3">
      <formula>NOT(ISERROR(SEARCH("D3",U36)))</formula>
    </cfRule>
    <cfRule type="containsText" dxfId="642" priority="830" operator="containsText" text="D2">
      <formula>NOT(ISERROR(SEARCH("D2",U36)))</formula>
    </cfRule>
    <cfRule type="containsText" dxfId="641" priority="831" operator="containsText" text="D1">
      <formula>NOT(ISERROR(SEARCH("D1",U36)))</formula>
    </cfRule>
    <cfRule type="containsText" dxfId="640" priority="832" operator="containsText" text="U.">
      <formula>NOT(ISERROR(SEARCH("U.",U36)))</formula>
    </cfRule>
  </conditionalFormatting>
  <conditionalFormatting sqref="L44 J44:J45">
    <cfRule type="notContainsBlanks" dxfId="639" priority="822">
      <formula>LEN(TRIM(J44))&gt;0</formula>
    </cfRule>
  </conditionalFormatting>
  <conditionalFormatting sqref="K44:K45">
    <cfRule type="containsText" dxfId="638" priority="812" operator="containsText" text="L2">
      <formula>NOT(ISERROR(SEARCH("L2",K44)))</formula>
    </cfRule>
    <cfRule type="containsText" dxfId="637" priority="813" operator="containsText" text="D8">
      <formula>NOT(ISERROR(SEARCH("D8",K44)))</formula>
    </cfRule>
    <cfRule type="containsText" dxfId="636" priority="814" operator="containsText" text="D7">
      <formula>NOT(ISERROR(SEARCH("D7",K44)))</formula>
    </cfRule>
    <cfRule type="containsText" dxfId="635" priority="815" operator="containsText" text="D6">
      <formula>NOT(ISERROR(SEARCH("D6",K44)))</formula>
    </cfRule>
    <cfRule type="containsText" dxfId="634" priority="816" operator="containsText" text="D5">
      <formula>NOT(ISERROR(SEARCH("D5",K44)))</formula>
    </cfRule>
    <cfRule type="containsText" dxfId="633" priority="817" operator="containsText" text="D4">
      <formula>NOT(ISERROR(SEARCH("D4",K44)))</formula>
    </cfRule>
    <cfRule type="containsText" dxfId="632" priority="818" operator="containsText" text="D3">
      <formula>NOT(ISERROR(SEARCH("D3",K44)))</formula>
    </cfRule>
    <cfRule type="containsText" dxfId="631" priority="819" operator="containsText" text="D2">
      <formula>NOT(ISERROR(SEARCH("D2",K44)))</formula>
    </cfRule>
    <cfRule type="containsText" dxfId="630" priority="820" operator="containsText" text="D1">
      <formula>NOT(ISERROR(SEARCH("D1",K44)))</formula>
    </cfRule>
    <cfRule type="containsText" dxfId="629" priority="821" operator="containsText" text="U.">
      <formula>NOT(ISERROR(SEARCH("U.",K44)))</formula>
    </cfRule>
  </conditionalFormatting>
  <conditionalFormatting sqref="J56:J57 L56:L57">
    <cfRule type="notContainsBlanks" dxfId="628" priority="811">
      <formula>LEN(TRIM(J56))&gt;0</formula>
    </cfRule>
  </conditionalFormatting>
  <conditionalFormatting sqref="K56:K57">
    <cfRule type="containsText" dxfId="627" priority="801" operator="containsText" text="L2">
      <formula>NOT(ISERROR(SEARCH("L2",K56)))</formula>
    </cfRule>
    <cfRule type="containsText" dxfId="626" priority="802" operator="containsText" text="D8">
      <formula>NOT(ISERROR(SEARCH("D8",K56)))</formula>
    </cfRule>
    <cfRule type="containsText" dxfId="625" priority="803" operator="containsText" text="D7">
      <formula>NOT(ISERROR(SEARCH("D7",K56)))</formula>
    </cfRule>
    <cfRule type="containsText" dxfId="624" priority="804" operator="containsText" text="D6">
      <formula>NOT(ISERROR(SEARCH("D6",K56)))</formula>
    </cfRule>
    <cfRule type="containsText" dxfId="623" priority="805" operator="containsText" text="D5">
      <formula>NOT(ISERROR(SEARCH("D5",K56)))</formula>
    </cfRule>
    <cfRule type="containsText" dxfId="622" priority="806" operator="containsText" text="D4">
      <formula>NOT(ISERROR(SEARCH("D4",K56)))</formula>
    </cfRule>
    <cfRule type="containsText" dxfId="621" priority="807" operator="containsText" text="D3">
      <formula>NOT(ISERROR(SEARCH("D3",K56)))</formula>
    </cfRule>
    <cfRule type="containsText" dxfId="620" priority="808" operator="containsText" text="D2">
      <formula>NOT(ISERROR(SEARCH("D2",K56)))</formula>
    </cfRule>
    <cfRule type="containsText" dxfId="619" priority="809" operator="containsText" text="D1">
      <formula>NOT(ISERROR(SEARCH("D1",K56)))</formula>
    </cfRule>
    <cfRule type="containsText" dxfId="618" priority="810" operator="containsText" text="U.">
      <formula>NOT(ISERROR(SEARCH("U.",K56)))</formula>
    </cfRule>
  </conditionalFormatting>
  <conditionalFormatting sqref="J28:J29 L28:L29">
    <cfRule type="notContainsBlanks" dxfId="617" priority="800">
      <formula>LEN(TRIM(J28))&gt;0</formula>
    </cfRule>
  </conditionalFormatting>
  <conditionalFormatting sqref="K28:K29">
    <cfRule type="containsText" dxfId="616" priority="790" operator="containsText" text="L2">
      <formula>NOT(ISERROR(SEARCH("L2",K28)))</formula>
    </cfRule>
    <cfRule type="containsText" dxfId="615" priority="791" operator="containsText" text="D8">
      <formula>NOT(ISERROR(SEARCH("D8",K28)))</formula>
    </cfRule>
    <cfRule type="containsText" dxfId="614" priority="792" operator="containsText" text="D7">
      <formula>NOT(ISERROR(SEARCH("D7",K28)))</formula>
    </cfRule>
    <cfRule type="containsText" dxfId="613" priority="793" operator="containsText" text="D6">
      <formula>NOT(ISERROR(SEARCH("D6",K28)))</formula>
    </cfRule>
    <cfRule type="containsText" dxfId="612" priority="794" operator="containsText" text="D5">
      <formula>NOT(ISERROR(SEARCH("D5",K28)))</formula>
    </cfRule>
    <cfRule type="containsText" dxfId="611" priority="795" operator="containsText" text="D4">
      <formula>NOT(ISERROR(SEARCH("D4",K28)))</formula>
    </cfRule>
    <cfRule type="containsText" dxfId="610" priority="796" operator="containsText" text="D3">
      <formula>NOT(ISERROR(SEARCH("D3",K28)))</formula>
    </cfRule>
    <cfRule type="containsText" dxfId="609" priority="797" operator="containsText" text="D2">
      <formula>NOT(ISERROR(SEARCH("D2",K28)))</formula>
    </cfRule>
    <cfRule type="containsText" dxfId="608" priority="798" operator="containsText" text="D1">
      <formula>NOT(ISERROR(SEARCH("D1",K28)))</formula>
    </cfRule>
    <cfRule type="containsText" dxfId="607" priority="799" operator="containsText" text="U.">
      <formula>NOT(ISERROR(SEARCH("U.",K28)))</formula>
    </cfRule>
  </conditionalFormatting>
  <conditionalFormatting sqref="T17:T19">
    <cfRule type="notContainsBlanks" dxfId="606" priority="789">
      <formula>LEN(TRIM(T17))&gt;0</formula>
    </cfRule>
  </conditionalFormatting>
  <conditionalFormatting sqref="V41:V43">
    <cfRule type="notContainsBlanks" dxfId="605" priority="786">
      <formula>LEN(TRIM(V41))&gt;0</formula>
    </cfRule>
  </conditionalFormatting>
  <conditionalFormatting sqref="V33:V34">
    <cfRule type="notContainsBlanks" dxfId="604" priority="783">
      <formula>LEN(TRIM(V33))&gt;0</formula>
    </cfRule>
  </conditionalFormatting>
  <conditionalFormatting sqref="T28:T30">
    <cfRule type="notContainsBlanks" dxfId="603" priority="780">
      <formula>LEN(TRIM(T28))&gt;0</formula>
    </cfRule>
  </conditionalFormatting>
  <conditionalFormatting sqref="F4:F5">
    <cfRule type="containsText" dxfId="602" priority="749" operator="containsText" text="L2">
      <formula>NOT(ISERROR(SEARCH("L2",F4)))</formula>
    </cfRule>
    <cfRule type="containsText" dxfId="601" priority="750" operator="containsText" text="D8">
      <formula>NOT(ISERROR(SEARCH("D8",F4)))</formula>
    </cfRule>
    <cfRule type="containsText" dxfId="600" priority="751" operator="containsText" text="D7">
      <formula>NOT(ISERROR(SEARCH("D7",F4)))</formula>
    </cfRule>
    <cfRule type="containsText" dxfId="599" priority="752" operator="containsText" text="D6">
      <formula>NOT(ISERROR(SEARCH("D6",F4)))</formula>
    </cfRule>
    <cfRule type="containsText" dxfId="598" priority="753" operator="containsText" text="D5">
      <formula>NOT(ISERROR(SEARCH("D5",F4)))</formula>
    </cfRule>
    <cfRule type="containsText" dxfId="597" priority="754" operator="containsText" text="D4">
      <formula>NOT(ISERROR(SEARCH("D4",F4)))</formula>
    </cfRule>
    <cfRule type="containsText" dxfId="596" priority="755" operator="containsText" text="D3">
      <formula>NOT(ISERROR(SEARCH("D3",F4)))</formula>
    </cfRule>
    <cfRule type="containsText" dxfId="595" priority="756" operator="containsText" text="D2">
      <formula>NOT(ISERROR(SEARCH("D2",F4)))</formula>
    </cfRule>
    <cfRule type="containsText" dxfId="594" priority="757" operator="containsText" text="D1">
      <formula>NOT(ISERROR(SEARCH("D1",F4)))</formula>
    </cfRule>
    <cfRule type="containsText" dxfId="593" priority="758" operator="containsText" text="U.">
      <formula>NOT(ISERROR(SEARCH("U.",F4)))</formula>
    </cfRule>
  </conditionalFormatting>
  <conditionalFormatting sqref="R4:R6">
    <cfRule type="containsText" dxfId="592" priority="739" operator="containsText" text="L2">
      <formula>NOT(ISERROR(SEARCH("L2",R4)))</formula>
    </cfRule>
    <cfRule type="containsText" dxfId="591" priority="740" operator="containsText" text="D8">
      <formula>NOT(ISERROR(SEARCH("D8",R4)))</formula>
    </cfRule>
    <cfRule type="containsText" dxfId="590" priority="741" operator="containsText" text="D7">
      <formula>NOT(ISERROR(SEARCH("D7",R4)))</formula>
    </cfRule>
    <cfRule type="containsText" dxfId="589" priority="742" operator="containsText" text="D6">
      <formula>NOT(ISERROR(SEARCH("D6",R4)))</formula>
    </cfRule>
    <cfRule type="containsText" dxfId="588" priority="743" operator="containsText" text="D5">
      <formula>NOT(ISERROR(SEARCH("D5",R4)))</formula>
    </cfRule>
    <cfRule type="containsText" dxfId="587" priority="744" operator="containsText" text="D4">
      <formula>NOT(ISERROR(SEARCH("D4",R4)))</formula>
    </cfRule>
    <cfRule type="containsText" dxfId="586" priority="745" operator="containsText" text="D3">
      <formula>NOT(ISERROR(SEARCH("D3",R4)))</formula>
    </cfRule>
    <cfRule type="containsText" dxfId="585" priority="746" operator="containsText" text="D2">
      <formula>NOT(ISERROR(SEARCH("D2",R4)))</formula>
    </cfRule>
    <cfRule type="containsText" dxfId="584" priority="747" operator="containsText" text="D1">
      <formula>NOT(ISERROR(SEARCH("D1",R4)))</formula>
    </cfRule>
    <cfRule type="containsText" dxfId="583" priority="748" operator="containsText" text="U.">
      <formula>NOT(ISERROR(SEARCH("U.",R4)))</formula>
    </cfRule>
  </conditionalFormatting>
  <conditionalFormatting sqref="U4:U6">
    <cfRule type="containsText" dxfId="582" priority="729" operator="containsText" text="L2">
      <formula>NOT(ISERROR(SEARCH("L2",U4)))</formula>
    </cfRule>
    <cfRule type="containsText" dxfId="581" priority="730" operator="containsText" text="D8">
      <formula>NOT(ISERROR(SEARCH("D8",U4)))</formula>
    </cfRule>
    <cfRule type="containsText" dxfId="580" priority="731" operator="containsText" text="D7">
      <formula>NOT(ISERROR(SEARCH("D7",U4)))</formula>
    </cfRule>
    <cfRule type="containsText" dxfId="579" priority="732" operator="containsText" text="D6">
      <formula>NOT(ISERROR(SEARCH("D6",U4)))</formula>
    </cfRule>
    <cfRule type="containsText" dxfId="578" priority="733" operator="containsText" text="D5">
      <formula>NOT(ISERROR(SEARCH("D5",U4)))</formula>
    </cfRule>
    <cfRule type="containsText" dxfId="577" priority="734" operator="containsText" text="D4">
      <formula>NOT(ISERROR(SEARCH("D4",U4)))</formula>
    </cfRule>
    <cfRule type="containsText" dxfId="576" priority="735" operator="containsText" text="D3">
      <formula>NOT(ISERROR(SEARCH("D3",U4)))</formula>
    </cfRule>
    <cfRule type="containsText" dxfId="575" priority="736" operator="containsText" text="D2">
      <formula>NOT(ISERROR(SEARCH("D2",U4)))</formula>
    </cfRule>
    <cfRule type="containsText" dxfId="574" priority="737" operator="containsText" text="D1">
      <formula>NOT(ISERROR(SEARCH("D1",U4)))</formula>
    </cfRule>
    <cfRule type="containsText" dxfId="573" priority="738" operator="containsText" text="U.">
      <formula>NOT(ISERROR(SEARCH("U.",U4)))</formula>
    </cfRule>
  </conditionalFormatting>
  <conditionalFormatting sqref="T4">
    <cfRule type="notContainsBlanks" dxfId="572" priority="728">
      <formula>LEN(TRIM(T4))&gt;0</formula>
    </cfRule>
  </conditionalFormatting>
  <conditionalFormatting sqref="T5">
    <cfRule type="notContainsBlanks" dxfId="571" priority="726">
      <formula>LEN(TRIM(T5))&gt;0</formula>
    </cfRule>
  </conditionalFormatting>
  <conditionalFormatting sqref="T6">
    <cfRule type="notContainsBlanks" dxfId="570" priority="725">
      <formula>LEN(TRIM(T6))&gt;0</formula>
    </cfRule>
  </conditionalFormatting>
  <conditionalFormatting sqref="F9:F12">
    <cfRule type="containsText" dxfId="569" priority="715" operator="containsText" text="L2">
      <formula>NOT(ISERROR(SEARCH("L2",F9)))</formula>
    </cfRule>
    <cfRule type="containsText" dxfId="568" priority="716" operator="containsText" text="D8">
      <formula>NOT(ISERROR(SEARCH("D8",F9)))</formula>
    </cfRule>
    <cfRule type="containsText" dxfId="567" priority="717" operator="containsText" text="D7">
      <formula>NOT(ISERROR(SEARCH("D7",F9)))</formula>
    </cfRule>
    <cfRule type="containsText" dxfId="566" priority="718" operator="containsText" text="D6">
      <formula>NOT(ISERROR(SEARCH("D6",F9)))</formula>
    </cfRule>
    <cfRule type="containsText" dxfId="565" priority="719" operator="containsText" text="D5">
      <formula>NOT(ISERROR(SEARCH("D5",F9)))</formula>
    </cfRule>
    <cfRule type="containsText" dxfId="564" priority="720" operator="containsText" text="D4">
      <formula>NOT(ISERROR(SEARCH("D4",F9)))</formula>
    </cfRule>
    <cfRule type="containsText" dxfId="563" priority="721" operator="containsText" text="D3">
      <formula>NOT(ISERROR(SEARCH("D3",F9)))</formula>
    </cfRule>
    <cfRule type="containsText" dxfId="562" priority="722" operator="containsText" text="D2">
      <formula>NOT(ISERROR(SEARCH("D2",F9)))</formula>
    </cfRule>
    <cfRule type="containsText" dxfId="561" priority="723" operator="containsText" text="D1">
      <formula>NOT(ISERROR(SEARCH("D1",F9)))</formula>
    </cfRule>
    <cfRule type="containsText" dxfId="560" priority="724" operator="containsText" text="U.">
      <formula>NOT(ISERROR(SEARCH("U.",F9)))</formula>
    </cfRule>
  </conditionalFormatting>
  <conditionalFormatting sqref="K21:K23">
    <cfRule type="containsText" dxfId="559" priority="545" operator="containsText" text="L2">
      <formula>NOT(ISERROR(SEARCH("L2",K21)))</formula>
    </cfRule>
    <cfRule type="containsText" dxfId="558" priority="546" operator="containsText" text="D8">
      <formula>NOT(ISERROR(SEARCH("D8",K21)))</formula>
    </cfRule>
    <cfRule type="containsText" dxfId="557" priority="547" operator="containsText" text="D7">
      <formula>NOT(ISERROR(SEARCH("D7",K21)))</formula>
    </cfRule>
    <cfRule type="containsText" dxfId="556" priority="548" operator="containsText" text="D6">
      <formula>NOT(ISERROR(SEARCH("D6",K21)))</formula>
    </cfRule>
    <cfRule type="containsText" dxfId="555" priority="549" operator="containsText" text="D5">
      <formula>NOT(ISERROR(SEARCH("D5",K21)))</formula>
    </cfRule>
    <cfRule type="containsText" dxfId="554" priority="550" operator="containsText" text="D4">
      <formula>NOT(ISERROR(SEARCH("D4",K21)))</formula>
    </cfRule>
    <cfRule type="containsText" dxfId="553" priority="551" operator="containsText" text="D3">
      <formula>NOT(ISERROR(SEARCH("D3",K21)))</formula>
    </cfRule>
    <cfRule type="containsText" dxfId="552" priority="552" operator="containsText" text="D2">
      <formula>NOT(ISERROR(SEARCH("D2",K21)))</formula>
    </cfRule>
    <cfRule type="containsText" dxfId="551" priority="553" operator="containsText" text="D1">
      <formula>NOT(ISERROR(SEARCH("D1",K21)))</formula>
    </cfRule>
    <cfRule type="containsText" dxfId="550" priority="554" operator="containsText" text="U.">
      <formula>NOT(ISERROR(SEARCH("U.",K21)))</formula>
    </cfRule>
  </conditionalFormatting>
  <conditionalFormatting sqref="M9:M11">
    <cfRule type="containsText" dxfId="549" priority="675" operator="containsText" text="L2">
      <formula>NOT(ISERROR(SEARCH("L2",M9)))</formula>
    </cfRule>
    <cfRule type="containsText" dxfId="548" priority="676" operator="containsText" text="D8">
      <formula>NOT(ISERROR(SEARCH("D8",M9)))</formula>
    </cfRule>
    <cfRule type="containsText" dxfId="547" priority="677" operator="containsText" text="D7">
      <formula>NOT(ISERROR(SEARCH("D7",M9)))</formula>
    </cfRule>
    <cfRule type="containsText" dxfId="546" priority="678" operator="containsText" text="D6">
      <formula>NOT(ISERROR(SEARCH("D6",M9)))</formula>
    </cfRule>
    <cfRule type="containsText" dxfId="545" priority="679" operator="containsText" text="D5">
      <formula>NOT(ISERROR(SEARCH("D5",M9)))</formula>
    </cfRule>
    <cfRule type="containsText" dxfId="544" priority="680" operator="containsText" text="D4">
      <formula>NOT(ISERROR(SEARCH("D4",M9)))</formula>
    </cfRule>
    <cfRule type="containsText" dxfId="543" priority="681" operator="containsText" text="D3">
      <formula>NOT(ISERROR(SEARCH("D3",M9)))</formula>
    </cfRule>
    <cfRule type="containsText" dxfId="542" priority="682" operator="containsText" text="D2">
      <formula>NOT(ISERROR(SEARCH("D2",M9)))</formula>
    </cfRule>
    <cfRule type="containsText" dxfId="541" priority="683" operator="containsText" text="D1">
      <formula>NOT(ISERROR(SEARCH("D1",M9)))</formula>
    </cfRule>
    <cfRule type="containsText" dxfId="540" priority="684" operator="containsText" text="U.">
      <formula>NOT(ISERROR(SEARCH("U.",M9)))</formula>
    </cfRule>
  </conditionalFormatting>
  <conditionalFormatting sqref="K9:K11">
    <cfRule type="containsText" dxfId="539" priority="655" operator="containsText" text="L2">
      <formula>NOT(ISERROR(SEARCH("L2",K9)))</formula>
    </cfRule>
    <cfRule type="containsText" dxfId="538" priority="656" operator="containsText" text="D8">
      <formula>NOT(ISERROR(SEARCH("D8",K9)))</formula>
    </cfRule>
    <cfRule type="containsText" dxfId="537" priority="657" operator="containsText" text="D7">
      <formula>NOT(ISERROR(SEARCH("D7",K9)))</formula>
    </cfRule>
    <cfRule type="containsText" dxfId="536" priority="658" operator="containsText" text="D6">
      <formula>NOT(ISERROR(SEARCH("D6",K9)))</formula>
    </cfRule>
    <cfRule type="containsText" dxfId="535" priority="659" operator="containsText" text="D5">
      <formula>NOT(ISERROR(SEARCH("D5",K9)))</formula>
    </cfRule>
    <cfRule type="containsText" dxfId="534" priority="660" operator="containsText" text="D4">
      <formula>NOT(ISERROR(SEARCH("D4",K9)))</formula>
    </cfRule>
    <cfRule type="containsText" dxfId="533" priority="661" operator="containsText" text="D3">
      <formula>NOT(ISERROR(SEARCH("D3",K9)))</formula>
    </cfRule>
    <cfRule type="containsText" dxfId="532" priority="662" operator="containsText" text="D2">
      <formula>NOT(ISERROR(SEARCH("D2",K9)))</formula>
    </cfRule>
    <cfRule type="containsText" dxfId="531" priority="663" operator="containsText" text="D1">
      <formula>NOT(ISERROR(SEARCH("D1",K9)))</formula>
    </cfRule>
    <cfRule type="containsText" dxfId="530" priority="664" operator="containsText" text="U.">
      <formula>NOT(ISERROR(SEARCH("U.",K9)))</formula>
    </cfRule>
  </conditionalFormatting>
  <conditionalFormatting sqref="P9:P11">
    <cfRule type="containsText" dxfId="529" priority="645" operator="containsText" text="L2">
      <formula>NOT(ISERROR(SEARCH("L2",P9)))</formula>
    </cfRule>
    <cfRule type="containsText" dxfId="528" priority="646" operator="containsText" text="D8">
      <formula>NOT(ISERROR(SEARCH("D8",P9)))</formula>
    </cfRule>
    <cfRule type="containsText" dxfId="527" priority="647" operator="containsText" text="D7">
      <formula>NOT(ISERROR(SEARCH("D7",P9)))</formula>
    </cfRule>
    <cfRule type="containsText" dxfId="526" priority="648" operator="containsText" text="D6">
      <formula>NOT(ISERROR(SEARCH("D6",P9)))</formula>
    </cfRule>
    <cfRule type="containsText" dxfId="525" priority="649" operator="containsText" text="D5">
      <formula>NOT(ISERROR(SEARCH("D5",P9)))</formula>
    </cfRule>
    <cfRule type="containsText" dxfId="524" priority="650" operator="containsText" text="D4">
      <formula>NOT(ISERROR(SEARCH("D4",P9)))</formula>
    </cfRule>
    <cfRule type="containsText" dxfId="523" priority="651" operator="containsText" text="D3">
      <formula>NOT(ISERROR(SEARCH("D3",P9)))</formula>
    </cfRule>
    <cfRule type="containsText" dxfId="522" priority="652" operator="containsText" text="D2">
      <formula>NOT(ISERROR(SEARCH("D2",P9)))</formula>
    </cfRule>
    <cfRule type="containsText" dxfId="521" priority="653" operator="containsText" text="D1">
      <formula>NOT(ISERROR(SEARCH("D1",P9)))</formula>
    </cfRule>
    <cfRule type="containsText" dxfId="520" priority="654" operator="containsText" text="U.">
      <formula>NOT(ISERROR(SEARCH("U.",P9)))</formula>
    </cfRule>
  </conditionalFormatting>
  <conditionalFormatting sqref="U9:U11">
    <cfRule type="containsText" dxfId="519" priority="625" operator="containsText" text="L2">
      <formula>NOT(ISERROR(SEARCH("L2",U9)))</formula>
    </cfRule>
    <cfRule type="containsText" dxfId="518" priority="626" operator="containsText" text="D8">
      <formula>NOT(ISERROR(SEARCH("D8",U9)))</formula>
    </cfRule>
    <cfRule type="containsText" dxfId="517" priority="627" operator="containsText" text="D7">
      <formula>NOT(ISERROR(SEARCH("D7",U9)))</formula>
    </cfRule>
    <cfRule type="containsText" dxfId="516" priority="628" operator="containsText" text="D6">
      <formula>NOT(ISERROR(SEARCH("D6",U9)))</formula>
    </cfRule>
    <cfRule type="containsText" dxfId="515" priority="629" operator="containsText" text="D5">
      <formula>NOT(ISERROR(SEARCH("D5",U9)))</formula>
    </cfRule>
    <cfRule type="containsText" dxfId="514" priority="630" operator="containsText" text="D4">
      <formula>NOT(ISERROR(SEARCH("D4",U9)))</formula>
    </cfRule>
    <cfRule type="containsText" dxfId="513" priority="631" operator="containsText" text="D3">
      <formula>NOT(ISERROR(SEARCH("D3",U9)))</formula>
    </cfRule>
    <cfRule type="containsText" dxfId="512" priority="632" operator="containsText" text="D2">
      <formula>NOT(ISERROR(SEARCH("D2",U9)))</formula>
    </cfRule>
    <cfRule type="containsText" dxfId="511" priority="633" operator="containsText" text="D1">
      <formula>NOT(ISERROR(SEARCH("D1",U9)))</formula>
    </cfRule>
    <cfRule type="containsText" dxfId="510" priority="634" operator="containsText" text="U.">
      <formula>NOT(ISERROR(SEARCH("U.",U9)))</formula>
    </cfRule>
  </conditionalFormatting>
  <conditionalFormatting sqref="W9">
    <cfRule type="containsText" dxfId="509" priority="615" operator="containsText" text="L2">
      <formula>NOT(ISERROR(SEARCH("L2",W9)))</formula>
    </cfRule>
    <cfRule type="containsText" dxfId="508" priority="616" operator="containsText" text="D8">
      <formula>NOT(ISERROR(SEARCH("D8",W9)))</formula>
    </cfRule>
    <cfRule type="containsText" dxfId="507" priority="617" operator="containsText" text="D7">
      <formula>NOT(ISERROR(SEARCH("D7",W9)))</formula>
    </cfRule>
    <cfRule type="containsText" dxfId="506" priority="618" operator="containsText" text="D6">
      <formula>NOT(ISERROR(SEARCH("D6",W9)))</formula>
    </cfRule>
    <cfRule type="containsText" dxfId="505" priority="619" operator="containsText" text="D5">
      <formula>NOT(ISERROR(SEARCH("D5",W9)))</formula>
    </cfRule>
    <cfRule type="containsText" dxfId="504" priority="620" operator="containsText" text="D4">
      <formula>NOT(ISERROR(SEARCH("D4",W9)))</formula>
    </cfRule>
    <cfRule type="containsText" dxfId="503" priority="621" operator="containsText" text="D3">
      <formula>NOT(ISERROR(SEARCH("D3",W9)))</formula>
    </cfRule>
    <cfRule type="containsText" dxfId="502" priority="622" operator="containsText" text="D2">
      <formula>NOT(ISERROR(SEARCH("D2",W9)))</formula>
    </cfRule>
    <cfRule type="containsText" dxfId="501" priority="623" operator="containsText" text="D1">
      <formula>NOT(ISERROR(SEARCH("D1",W9)))</formula>
    </cfRule>
    <cfRule type="containsText" dxfId="500" priority="624" operator="containsText" text="U.">
      <formula>NOT(ISERROR(SEARCH("U.",W9)))</formula>
    </cfRule>
  </conditionalFormatting>
  <conditionalFormatting sqref="W10">
    <cfRule type="containsText" dxfId="499" priority="605" operator="containsText" text="L2">
      <formula>NOT(ISERROR(SEARCH("L2",W10)))</formula>
    </cfRule>
    <cfRule type="containsText" dxfId="498" priority="606" operator="containsText" text="D8">
      <formula>NOT(ISERROR(SEARCH("D8",W10)))</formula>
    </cfRule>
    <cfRule type="containsText" dxfId="497" priority="607" operator="containsText" text="D7">
      <formula>NOT(ISERROR(SEARCH("D7",W10)))</formula>
    </cfRule>
    <cfRule type="containsText" dxfId="496" priority="608" operator="containsText" text="D6">
      <formula>NOT(ISERROR(SEARCH("D6",W10)))</formula>
    </cfRule>
    <cfRule type="containsText" dxfId="495" priority="609" operator="containsText" text="D5">
      <formula>NOT(ISERROR(SEARCH("D5",W10)))</formula>
    </cfRule>
    <cfRule type="containsText" dxfId="494" priority="610" operator="containsText" text="D4">
      <formula>NOT(ISERROR(SEARCH("D4",W10)))</formula>
    </cfRule>
    <cfRule type="containsText" dxfId="493" priority="611" operator="containsText" text="D3">
      <formula>NOT(ISERROR(SEARCH("D3",W10)))</formula>
    </cfRule>
    <cfRule type="containsText" dxfId="492" priority="612" operator="containsText" text="D2">
      <formula>NOT(ISERROR(SEARCH("D2",W10)))</formula>
    </cfRule>
    <cfRule type="containsText" dxfId="491" priority="613" operator="containsText" text="D1">
      <formula>NOT(ISERROR(SEARCH("D1",W10)))</formula>
    </cfRule>
    <cfRule type="containsText" dxfId="490" priority="614" operator="containsText" text="U.">
      <formula>NOT(ISERROR(SEARCH("U.",W10)))</formula>
    </cfRule>
  </conditionalFormatting>
  <conditionalFormatting sqref="W11">
    <cfRule type="containsText" dxfId="489" priority="595" operator="containsText" text="L2">
      <formula>NOT(ISERROR(SEARCH("L2",W11)))</formula>
    </cfRule>
    <cfRule type="containsText" dxfId="488" priority="596" operator="containsText" text="D8">
      <formula>NOT(ISERROR(SEARCH("D8",W11)))</formula>
    </cfRule>
    <cfRule type="containsText" dxfId="487" priority="597" operator="containsText" text="D7">
      <formula>NOT(ISERROR(SEARCH("D7",W11)))</formula>
    </cfRule>
    <cfRule type="containsText" dxfId="486" priority="598" operator="containsText" text="D6">
      <formula>NOT(ISERROR(SEARCH("D6",W11)))</formula>
    </cfRule>
    <cfRule type="containsText" dxfId="485" priority="599" operator="containsText" text="D5">
      <formula>NOT(ISERROR(SEARCH("D5",W11)))</formula>
    </cfRule>
    <cfRule type="containsText" dxfId="484" priority="600" operator="containsText" text="D4">
      <formula>NOT(ISERROR(SEARCH("D4",W11)))</formula>
    </cfRule>
    <cfRule type="containsText" dxfId="483" priority="601" operator="containsText" text="D3">
      <formula>NOT(ISERROR(SEARCH("D3",W11)))</formula>
    </cfRule>
    <cfRule type="containsText" dxfId="482" priority="602" operator="containsText" text="D2">
      <formula>NOT(ISERROR(SEARCH("D2",W11)))</formula>
    </cfRule>
    <cfRule type="containsText" dxfId="481" priority="603" operator="containsText" text="D1">
      <formula>NOT(ISERROR(SEARCH("D1",W11)))</formula>
    </cfRule>
    <cfRule type="containsText" dxfId="480" priority="604" operator="containsText" text="U.">
      <formula>NOT(ISERROR(SEARCH("U.",W11)))</formula>
    </cfRule>
  </conditionalFormatting>
  <conditionalFormatting sqref="K16:K17">
    <cfRule type="containsText" dxfId="479" priority="585" operator="containsText" text="L2">
      <formula>NOT(ISERROR(SEARCH("L2",K16)))</formula>
    </cfRule>
    <cfRule type="containsText" dxfId="478" priority="586" operator="containsText" text="D8">
      <formula>NOT(ISERROR(SEARCH("D8",K16)))</formula>
    </cfRule>
    <cfRule type="containsText" dxfId="477" priority="587" operator="containsText" text="D7">
      <formula>NOT(ISERROR(SEARCH("D7",K16)))</formula>
    </cfRule>
    <cfRule type="containsText" dxfId="476" priority="588" operator="containsText" text="D6">
      <formula>NOT(ISERROR(SEARCH("D6",K16)))</formula>
    </cfRule>
    <cfRule type="containsText" dxfId="475" priority="589" operator="containsText" text="D5">
      <formula>NOT(ISERROR(SEARCH("D5",K16)))</formula>
    </cfRule>
    <cfRule type="containsText" dxfId="474" priority="590" operator="containsText" text="D4">
      <formula>NOT(ISERROR(SEARCH("D4",K16)))</formula>
    </cfRule>
    <cfRule type="containsText" dxfId="473" priority="591" operator="containsText" text="D3">
      <formula>NOT(ISERROR(SEARCH("D3",K16)))</formula>
    </cfRule>
    <cfRule type="containsText" dxfId="472" priority="592" operator="containsText" text="D2">
      <formula>NOT(ISERROR(SEARCH("D2",K16)))</formula>
    </cfRule>
    <cfRule type="containsText" dxfId="471" priority="593" operator="containsText" text="D1">
      <formula>NOT(ISERROR(SEARCH("D1",K16)))</formula>
    </cfRule>
    <cfRule type="containsText" dxfId="470" priority="594" operator="containsText" text="U.">
      <formula>NOT(ISERROR(SEARCH("U.",K16)))</formula>
    </cfRule>
  </conditionalFormatting>
  <conditionalFormatting sqref="M16:M17">
    <cfRule type="containsText" dxfId="469" priority="575" operator="containsText" text="L2">
      <formula>NOT(ISERROR(SEARCH("L2",M16)))</formula>
    </cfRule>
    <cfRule type="containsText" dxfId="468" priority="576" operator="containsText" text="D8">
      <formula>NOT(ISERROR(SEARCH("D8",M16)))</formula>
    </cfRule>
    <cfRule type="containsText" dxfId="467" priority="577" operator="containsText" text="D7">
      <formula>NOT(ISERROR(SEARCH("D7",M16)))</formula>
    </cfRule>
    <cfRule type="containsText" dxfId="466" priority="578" operator="containsText" text="D6">
      <formula>NOT(ISERROR(SEARCH("D6",M16)))</formula>
    </cfRule>
    <cfRule type="containsText" dxfId="465" priority="579" operator="containsText" text="D5">
      <formula>NOT(ISERROR(SEARCH("D5",M16)))</formula>
    </cfRule>
    <cfRule type="containsText" dxfId="464" priority="580" operator="containsText" text="D4">
      <formula>NOT(ISERROR(SEARCH("D4",M16)))</formula>
    </cfRule>
    <cfRule type="containsText" dxfId="463" priority="581" operator="containsText" text="D3">
      <formula>NOT(ISERROR(SEARCH("D3",M16)))</formula>
    </cfRule>
    <cfRule type="containsText" dxfId="462" priority="582" operator="containsText" text="D2">
      <formula>NOT(ISERROR(SEARCH("D2",M16)))</formula>
    </cfRule>
    <cfRule type="containsText" dxfId="461" priority="583" operator="containsText" text="D1">
      <formula>NOT(ISERROR(SEARCH("D1",M16)))</formula>
    </cfRule>
    <cfRule type="containsText" dxfId="460" priority="584" operator="containsText" text="U.">
      <formula>NOT(ISERROR(SEARCH("U.",M16)))</formula>
    </cfRule>
  </conditionalFormatting>
  <conditionalFormatting sqref="P18:P19">
    <cfRule type="containsText" dxfId="459" priority="565" operator="containsText" text="L2">
      <formula>NOT(ISERROR(SEARCH("L2",P18)))</formula>
    </cfRule>
    <cfRule type="containsText" dxfId="458" priority="566" operator="containsText" text="D8">
      <formula>NOT(ISERROR(SEARCH("D8",P18)))</formula>
    </cfRule>
    <cfRule type="containsText" dxfId="457" priority="567" operator="containsText" text="D7">
      <formula>NOT(ISERROR(SEARCH("D7",P18)))</formula>
    </cfRule>
    <cfRule type="containsText" dxfId="456" priority="568" operator="containsText" text="D6">
      <formula>NOT(ISERROR(SEARCH("D6",P18)))</formula>
    </cfRule>
    <cfRule type="containsText" dxfId="455" priority="569" operator="containsText" text="D5">
      <formula>NOT(ISERROR(SEARCH("D5",P18)))</formula>
    </cfRule>
    <cfRule type="containsText" dxfId="454" priority="570" operator="containsText" text="D4">
      <formula>NOT(ISERROR(SEARCH("D4",P18)))</formula>
    </cfRule>
    <cfRule type="containsText" dxfId="453" priority="571" operator="containsText" text="D3">
      <formula>NOT(ISERROR(SEARCH("D3",P18)))</formula>
    </cfRule>
    <cfRule type="containsText" dxfId="452" priority="572" operator="containsText" text="D2">
      <formula>NOT(ISERROR(SEARCH("D2",P18)))</formula>
    </cfRule>
    <cfRule type="containsText" dxfId="451" priority="573" operator="containsText" text="D1">
      <formula>NOT(ISERROR(SEARCH("D1",P18)))</formula>
    </cfRule>
    <cfRule type="containsText" dxfId="450" priority="574" operator="containsText" text="U.">
      <formula>NOT(ISERROR(SEARCH("U.",P18)))</formula>
    </cfRule>
  </conditionalFormatting>
  <conditionalFormatting sqref="R18:R19">
    <cfRule type="containsText" dxfId="449" priority="555" operator="containsText" text="L2">
      <formula>NOT(ISERROR(SEARCH("L2",R18)))</formula>
    </cfRule>
    <cfRule type="containsText" dxfId="448" priority="556" operator="containsText" text="D8">
      <formula>NOT(ISERROR(SEARCH("D8",R18)))</formula>
    </cfRule>
    <cfRule type="containsText" dxfId="447" priority="557" operator="containsText" text="D7">
      <formula>NOT(ISERROR(SEARCH("D7",R18)))</formula>
    </cfRule>
    <cfRule type="containsText" dxfId="446" priority="558" operator="containsText" text="D6">
      <formula>NOT(ISERROR(SEARCH("D6",R18)))</formula>
    </cfRule>
    <cfRule type="containsText" dxfId="445" priority="559" operator="containsText" text="D5">
      <formula>NOT(ISERROR(SEARCH("D5",R18)))</formula>
    </cfRule>
    <cfRule type="containsText" dxfId="444" priority="560" operator="containsText" text="D4">
      <formula>NOT(ISERROR(SEARCH("D4",R18)))</formula>
    </cfRule>
    <cfRule type="containsText" dxfId="443" priority="561" operator="containsText" text="D3">
      <formula>NOT(ISERROR(SEARCH("D3",R18)))</formula>
    </cfRule>
    <cfRule type="containsText" dxfId="442" priority="562" operator="containsText" text="D2">
      <formula>NOT(ISERROR(SEARCH("D2",R18)))</formula>
    </cfRule>
    <cfRule type="containsText" dxfId="441" priority="563" operator="containsText" text="D1">
      <formula>NOT(ISERROR(SEARCH("D1",R18)))</formula>
    </cfRule>
    <cfRule type="containsText" dxfId="440" priority="564" operator="containsText" text="U.">
      <formula>NOT(ISERROR(SEARCH("U.",R18)))</formula>
    </cfRule>
  </conditionalFormatting>
  <conditionalFormatting sqref="Q57:Q60">
    <cfRule type="notContainsBlanks" dxfId="439" priority="534">
      <formula>LEN(TRIM(Q57))&gt;0</formula>
    </cfRule>
  </conditionalFormatting>
  <conditionalFormatting sqref="P20:P22">
    <cfRule type="containsText" dxfId="438" priority="524" operator="containsText" text="L2">
      <formula>NOT(ISERROR(SEARCH("L2",P20)))</formula>
    </cfRule>
    <cfRule type="containsText" dxfId="437" priority="525" operator="containsText" text="D8">
      <formula>NOT(ISERROR(SEARCH("D8",P20)))</formula>
    </cfRule>
    <cfRule type="containsText" dxfId="436" priority="526" operator="containsText" text="D7">
      <formula>NOT(ISERROR(SEARCH("D7",P20)))</formula>
    </cfRule>
    <cfRule type="containsText" dxfId="435" priority="527" operator="containsText" text="D6">
      <formula>NOT(ISERROR(SEARCH("D6",P20)))</formula>
    </cfRule>
    <cfRule type="containsText" dxfId="434" priority="528" operator="containsText" text="D5">
      <formula>NOT(ISERROR(SEARCH("D5",P20)))</formula>
    </cfRule>
    <cfRule type="containsText" dxfId="433" priority="529" operator="containsText" text="D4">
      <formula>NOT(ISERROR(SEARCH("D4",P20)))</formula>
    </cfRule>
    <cfRule type="containsText" dxfId="432" priority="530" operator="containsText" text="D3">
      <formula>NOT(ISERROR(SEARCH("D3",P20)))</formula>
    </cfRule>
    <cfRule type="containsText" dxfId="431" priority="531" operator="containsText" text="D2">
      <formula>NOT(ISERROR(SEARCH("D2",P20)))</formula>
    </cfRule>
    <cfRule type="containsText" dxfId="430" priority="532" operator="containsText" text="D1">
      <formula>NOT(ISERROR(SEARCH("D1",P20)))</formula>
    </cfRule>
    <cfRule type="containsText" dxfId="429" priority="533" operator="containsText" text="U.">
      <formula>NOT(ISERROR(SEARCH("U.",P20)))</formula>
    </cfRule>
  </conditionalFormatting>
  <conditionalFormatting sqref="U21:U23">
    <cfRule type="containsText" dxfId="428" priority="504" operator="containsText" text="L2">
      <formula>NOT(ISERROR(SEARCH("L2",U21)))</formula>
    </cfRule>
    <cfRule type="containsText" dxfId="427" priority="505" operator="containsText" text="D8">
      <formula>NOT(ISERROR(SEARCH("D8",U21)))</formula>
    </cfRule>
    <cfRule type="containsText" dxfId="426" priority="506" operator="containsText" text="D7">
      <formula>NOT(ISERROR(SEARCH("D7",U21)))</formula>
    </cfRule>
    <cfRule type="containsText" dxfId="425" priority="507" operator="containsText" text="D6">
      <formula>NOT(ISERROR(SEARCH("D6",U21)))</formula>
    </cfRule>
    <cfRule type="containsText" dxfId="424" priority="508" operator="containsText" text="D5">
      <formula>NOT(ISERROR(SEARCH("D5",U21)))</formula>
    </cfRule>
    <cfRule type="containsText" dxfId="423" priority="509" operator="containsText" text="D4">
      <formula>NOT(ISERROR(SEARCH("D4",U21)))</formula>
    </cfRule>
    <cfRule type="containsText" dxfId="422" priority="510" operator="containsText" text="D3">
      <formula>NOT(ISERROR(SEARCH("D3",U21)))</formula>
    </cfRule>
    <cfRule type="containsText" dxfId="421" priority="511" operator="containsText" text="D2">
      <formula>NOT(ISERROR(SEARCH("D2",U21)))</formula>
    </cfRule>
    <cfRule type="containsText" dxfId="420" priority="512" operator="containsText" text="D1">
      <formula>NOT(ISERROR(SEARCH("D1",U21)))</formula>
    </cfRule>
    <cfRule type="containsText" dxfId="419" priority="513" operator="containsText" text="U.">
      <formula>NOT(ISERROR(SEARCH("U.",U21)))</formula>
    </cfRule>
  </conditionalFormatting>
  <conditionalFormatting sqref="W21:W23">
    <cfRule type="containsText" dxfId="418" priority="494" operator="containsText" text="L2">
      <formula>NOT(ISERROR(SEARCH("L2",W21)))</formula>
    </cfRule>
    <cfRule type="containsText" dxfId="417" priority="495" operator="containsText" text="D8">
      <formula>NOT(ISERROR(SEARCH("D8",W21)))</formula>
    </cfRule>
    <cfRule type="containsText" dxfId="416" priority="496" operator="containsText" text="D7">
      <formula>NOT(ISERROR(SEARCH("D7",W21)))</formula>
    </cfRule>
    <cfRule type="containsText" dxfId="415" priority="497" operator="containsText" text="D6">
      <formula>NOT(ISERROR(SEARCH("D6",W21)))</formula>
    </cfRule>
    <cfRule type="containsText" dxfId="414" priority="498" operator="containsText" text="D5">
      <formula>NOT(ISERROR(SEARCH("D5",W21)))</formula>
    </cfRule>
    <cfRule type="containsText" dxfId="413" priority="499" operator="containsText" text="D4">
      <formula>NOT(ISERROR(SEARCH("D4",W21)))</formula>
    </cfRule>
    <cfRule type="containsText" dxfId="412" priority="500" operator="containsText" text="D3">
      <formula>NOT(ISERROR(SEARCH("D3",W21)))</formula>
    </cfRule>
    <cfRule type="containsText" dxfId="411" priority="501" operator="containsText" text="D2">
      <formula>NOT(ISERROR(SEARCH("D2",W21)))</formula>
    </cfRule>
    <cfRule type="containsText" dxfId="410" priority="502" operator="containsText" text="D1">
      <formula>NOT(ISERROR(SEARCH("D1",W21)))</formula>
    </cfRule>
    <cfRule type="containsText" dxfId="409" priority="503" operator="containsText" text="U.">
      <formula>NOT(ISERROR(SEARCH("U.",W21)))</formula>
    </cfRule>
  </conditionalFormatting>
  <conditionalFormatting sqref="F30:F31">
    <cfRule type="containsText" dxfId="408" priority="484" operator="containsText" text="L2">
      <formula>NOT(ISERROR(SEARCH("L2",F30)))</formula>
    </cfRule>
    <cfRule type="containsText" dxfId="407" priority="485" operator="containsText" text="D8">
      <formula>NOT(ISERROR(SEARCH("D8",F30)))</formula>
    </cfRule>
    <cfRule type="containsText" dxfId="406" priority="486" operator="containsText" text="D7">
      <formula>NOT(ISERROR(SEARCH("D7",F30)))</formula>
    </cfRule>
    <cfRule type="containsText" dxfId="405" priority="487" operator="containsText" text="D6">
      <formula>NOT(ISERROR(SEARCH("D6",F30)))</formula>
    </cfRule>
    <cfRule type="containsText" dxfId="404" priority="488" operator="containsText" text="D5">
      <formula>NOT(ISERROR(SEARCH("D5",F30)))</formula>
    </cfRule>
    <cfRule type="containsText" dxfId="403" priority="489" operator="containsText" text="D4">
      <formula>NOT(ISERROR(SEARCH("D4",F30)))</formula>
    </cfRule>
    <cfRule type="containsText" dxfId="402" priority="490" operator="containsText" text="D3">
      <formula>NOT(ISERROR(SEARCH("D3",F30)))</formula>
    </cfRule>
    <cfRule type="containsText" dxfId="401" priority="491" operator="containsText" text="D2">
      <formula>NOT(ISERROR(SEARCH("D2",F30)))</formula>
    </cfRule>
    <cfRule type="containsText" dxfId="400" priority="492" operator="containsText" text="D1">
      <formula>NOT(ISERROR(SEARCH("D1",F30)))</formula>
    </cfRule>
    <cfRule type="containsText" dxfId="399" priority="493" operator="containsText" text="U.">
      <formula>NOT(ISERROR(SEARCH("U.",F30)))</formula>
    </cfRule>
  </conditionalFormatting>
  <conditionalFormatting sqref="H30:H31">
    <cfRule type="containsText" dxfId="398" priority="474" operator="containsText" text="L2">
      <formula>NOT(ISERROR(SEARCH("L2",H30)))</formula>
    </cfRule>
    <cfRule type="containsText" dxfId="397" priority="475" operator="containsText" text="D8">
      <formula>NOT(ISERROR(SEARCH("D8",H30)))</formula>
    </cfRule>
    <cfRule type="containsText" dxfId="396" priority="476" operator="containsText" text="D7">
      <formula>NOT(ISERROR(SEARCH("D7",H30)))</formula>
    </cfRule>
    <cfRule type="containsText" dxfId="395" priority="477" operator="containsText" text="D6">
      <formula>NOT(ISERROR(SEARCH("D6",H30)))</formula>
    </cfRule>
    <cfRule type="containsText" dxfId="394" priority="478" operator="containsText" text="D5">
      <formula>NOT(ISERROR(SEARCH("D5",H30)))</formula>
    </cfRule>
    <cfRule type="containsText" dxfId="393" priority="479" operator="containsText" text="D4">
      <formula>NOT(ISERROR(SEARCH("D4",H30)))</formula>
    </cfRule>
    <cfRule type="containsText" dxfId="392" priority="480" operator="containsText" text="D3">
      <formula>NOT(ISERROR(SEARCH("D3",H30)))</formula>
    </cfRule>
    <cfRule type="containsText" dxfId="391" priority="481" operator="containsText" text="D2">
      <formula>NOT(ISERROR(SEARCH("D2",H30)))</formula>
    </cfRule>
    <cfRule type="containsText" dxfId="390" priority="482" operator="containsText" text="D1">
      <formula>NOT(ISERROR(SEARCH("D1",H30)))</formula>
    </cfRule>
    <cfRule type="containsText" dxfId="389" priority="483" operator="containsText" text="U.">
      <formula>NOT(ISERROR(SEARCH("U.",H30)))</formula>
    </cfRule>
  </conditionalFormatting>
  <conditionalFormatting sqref="P28:P30">
    <cfRule type="containsText" dxfId="388" priority="464" operator="containsText" text="L2">
      <formula>NOT(ISERROR(SEARCH("L2",P28)))</formula>
    </cfRule>
    <cfRule type="containsText" dxfId="387" priority="465" operator="containsText" text="D8">
      <formula>NOT(ISERROR(SEARCH("D8",P28)))</formula>
    </cfRule>
    <cfRule type="containsText" dxfId="386" priority="466" operator="containsText" text="D7">
      <formula>NOT(ISERROR(SEARCH("D7",P28)))</formula>
    </cfRule>
    <cfRule type="containsText" dxfId="385" priority="467" operator="containsText" text="D6">
      <formula>NOT(ISERROR(SEARCH("D6",P28)))</formula>
    </cfRule>
    <cfRule type="containsText" dxfId="384" priority="468" operator="containsText" text="D5">
      <formula>NOT(ISERROR(SEARCH("D5",P28)))</formula>
    </cfRule>
    <cfRule type="containsText" dxfId="383" priority="469" operator="containsText" text="D4">
      <formula>NOT(ISERROR(SEARCH("D4",P28)))</formula>
    </cfRule>
    <cfRule type="containsText" dxfId="382" priority="470" operator="containsText" text="D3">
      <formula>NOT(ISERROR(SEARCH("D3",P28)))</formula>
    </cfRule>
    <cfRule type="containsText" dxfId="381" priority="471" operator="containsText" text="D2">
      <formula>NOT(ISERROR(SEARCH("D2",P28)))</formula>
    </cfRule>
    <cfRule type="containsText" dxfId="380" priority="472" operator="containsText" text="D1">
      <formula>NOT(ISERROR(SEARCH("D1",P28)))</formula>
    </cfRule>
    <cfRule type="containsText" dxfId="379" priority="473" operator="containsText" text="U.">
      <formula>NOT(ISERROR(SEARCH("U.",P28)))</formula>
    </cfRule>
  </conditionalFormatting>
  <conditionalFormatting sqref="F28:F29">
    <cfRule type="containsText" dxfId="378" priority="454" operator="containsText" text="L2">
      <formula>NOT(ISERROR(SEARCH("L2",F28)))</formula>
    </cfRule>
    <cfRule type="containsText" dxfId="377" priority="455" operator="containsText" text="D8">
      <formula>NOT(ISERROR(SEARCH("D8",F28)))</formula>
    </cfRule>
    <cfRule type="containsText" dxfId="376" priority="456" operator="containsText" text="D7">
      <formula>NOT(ISERROR(SEARCH("D7",F28)))</formula>
    </cfRule>
    <cfRule type="containsText" dxfId="375" priority="457" operator="containsText" text="D6">
      <formula>NOT(ISERROR(SEARCH("D6",F28)))</formula>
    </cfRule>
    <cfRule type="containsText" dxfId="374" priority="458" operator="containsText" text="D5">
      <formula>NOT(ISERROR(SEARCH("D5",F28)))</formula>
    </cfRule>
    <cfRule type="containsText" dxfId="373" priority="459" operator="containsText" text="D4">
      <formula>NOT(ISERROR(SEARCH("D4",F28)))</formula>
    </cfRule>
    <cfRule type="containsText" dxfId="372" priority="460" operator="containsText" text="D3">
      <formula>NOT(ISERROR(SEARCH("D3",F28)))</formula>
    </cfRule>
    <cfRule type="containsText" dxfId="371" priority="461" operator="containsText" text="D2">
      <formula>NOT(ISERROR(SEARCH("D2",F28)))</formula>
    </cfRule>
    <cfRule type="containsText" dxfId="370" priority="462" operator="containsText" text="D1">
      <formula>NOT(ISERROR(SEARCH("D1",F28)))</formula>
    </cfRule>
    <cfRule type="containsText" dxfId="369" priority="463" operator="containsText" text="U.">
      <formula>NOT(ISERROR(SEARCH("U.",F28)))</formula>
    </cfRule>
  </conditionalFormatting>
  <conditionalFormatting sqref="P33:P35">
    <cfRule type="containsText" dxfId="368" priority="444" operator="containsText" text="L2">
      <formula>NOT(ISERROR(SEARCH("L2",P33)))</formula>
    </cfRule>
    <cfRule type="containsText" dxfId="367" priority="445" operator="containsText" text="D8">
      <formula>NOT(ISERROR(SEARCH("D8",P33)))</formula>
    </cfRule>
    <cfRule type="containsText" dxfId="366" priority="446" operator="containsText" text="D7">
      <formula>NOT(ISERROR(SEARCH("D7",P33)))</formula>
    </cfRule>
    <cfRule type="containsText" dxfId="365" priority="447" operator="containsText" text="D6">
      <formula>NOT(ISERROR(SEARCH("D6",P33)))</formula>
    </cfRule>
    <cfRule type="containsText" dxfId="364" priority="448" operator="containsText" text="D5">
      <formula>NOT(ISERROR(SEARCH("D5",P33)))</formula>
    </cfRule>
    <cfRule type="containsText" dxfId="363" priority="449" operator="containsText" text="D4">
      <formula>NOT(ISERROR(SEARCH("D4",P33)))</formula>
    </cfRule>
    <cfRule type="containsText" dxfId="362" priority="450" operator="containsText" text="D3">
      <formula>NOT(ISERROR(SEARCH("D3",P33)))</formula>
    </cfRule>
    <cfRule type="containsText" dxfId="361" priority="451" operator="containsText" text="D2">
      <formula>NOT(ISERROR(SEARCH("D2",P33)))</formula>
    </cfRule>
    <cfRule type="containsText" dxfId="360" priority="452" operator="containsText" text="D1">
      <formula>NOT(ISERROR(SEARCH("D1",P33)))</formula>
    </cfRule>
    <cfRule type="containsText" dxfId="359" priority="453" operator="containsText" text="U.">
      <formula>NOT(ISERROR(SEARCH("U.",P33)))</formula>
    </cfRule>
  </conditionalFormatting>
  <conditionalFormatting sqref="R33:R35">
    <cfRule type="containsText" dxfId="358" priority="434" operator="containsText" text="L2">
      <formula>NOT(ISERROR(SEARCH("L2",R33)))</formula>
    </cfRule>
    <cfRule type="containsText" dxfId="357" priority="435" operator="containsText" text="D8">
      <formula>NOT(ISERROR(SEARCH("D8",R33)))</formula>
    </cfRule>
    <cfRule type="containsText" dxfId="356" priority="436" operator="containsText" text="D7">
      <formula>NOT(ISERROR(SEARCH("D7",R33)))</formula>
    </cfRule>
    <cfRule type="containsText" dxfId="355" priority="437" operator="containsText" text="D6">
      <formula>NOT(ISERROR(SEARCH("D6",R33)))</formula>
    </cfRule>
    <cfRule type="containsText" dxfId="354" priority="438" operator="containsText" text="D5">
      <formula>NOT(ISERROR(SEARCH("D5",R33)))</formula>
    </cfRule>
    <cfRule type="containsText" dxfId="353" priority="439" operator="containsText" text="D4">
      <formula>NOT(ISERROR(SEARCH("D4",R33)))</formula>
    </cfRule>
    <cfRule type="containsText" dxfId="352" priority="440" operator="containsText" text="D3">
      <formula>NOT(ISERROR(SEARCH("D3",R33)))</formula>
    </cfRule>
    <cfRule type="containsText" dxfId="351" priority="441" operator="containsText" text="D2">
      <formula>NOT(ISERROR(SEARCH("D2",R33)))</formula>
    </cfRule>
    <cfRule type="containsText" dxfId="350" priority="442" operator="containsText" text="D1">
      <formula>NOT(ISERROR(SEARCH("D1",R33)))</formula>
    </cfRule>
    <cfRule type="containsText" dxfId="349" priority="443" operator="containsText" text="U.">
      <formula>NOT(ISERROR(SEARCH("U.",R33)))</formula>
    </cfRule>
  </conditionalFormatting>
  <conditionalFormatting sqref="K40:K41">
    <cfRule type="containsText" dxfId="348" priority="424" operator="containsText" text="L2">
      <formula>NOT(ISERROR(SEARCH("L2",K40)))</formula>
    </cfRule>
    <cfRule type="containsText" dxfId="347" priority="425" operator="containsText" text="D8">
      <formula>NOT(ISERROR(SEARCH("D8",K40)))</formula>
    </cfRule>
    <cfRule type="containsText" dxfId="346" priority="426" operator="containsText" text="D7">
      <formula>NOT(ISERROR(SEARCH("D7",K40)))</formula>
    </cfRule>
    <cfRule type="containsText" dxfId="345" priority="427" operator="containsText" text="D6">
      <formula>NOT(ISERROR(SEARCH("D6",K40)))</formula>
    </cfRule>
    <cfRule type="containsText" dxfId="344" priority="428" operator="containsText" text="D5">
      <formula>NOT(ISERROR(SEARCH("D5",K40)))</formula>
    </cfRule>
    <cfRule type="containsText" dxfId="343" priority="429" operator="containsText" text="D4">
      <formula>NOT(ISERROR(SEARCH("D4",K40)))</formula>
    </cfRule>
    <cfRule type="containsText" dxfId="342" priority="430" operator="containsText" text="D3">
      <formula>NOT(ISERROR(SEARCH("D3",K40)))</formula>
    </cfRule>
    <cfRule type="containsText" dxfId="341" priority="431" operator="containsText" text="D2">
      <formula>NOT(ISERROR(SEARCH("D2",K40)))</formula>
    </cfRule>
    <cfRule type="containsText" dxfId="340" priority="432" operator="containsText" text="D1">
      <formula>NOT(ISERROR(SEARCH("D1",K40)))</formula>
    </cfRule>
    <cfRule type="containsText" dxfId="339" priority="433" operator="containsText" text="U.">
      <formula>NOT(ISERROR(SEARCH("U.",K40)))</formula>
    </cfRule>
  </conditionalFormatting>
  <conditionalFormatting sqref="M40:M41">
    <cfRule type="containsText" dxfId="338" priority="414" operator="containsText" text="L2">
      <formula>NOT(ISERROR(SEARCH("L2",M40)))</formula>
    </cfRule>
    <cfRule type="containsText" dxfId="337" priority="415" operator="containsText" text="D8">
      <formula>NOT(ISERROR(SEARCH("D8",M40)))</formula>
    </cfRule>
    <cfRule type="containsText" dxfId="336" priority="416" operator="containsText" text="D7">
      <formula>NOT(ISERROR(SEARCH("D7",M40)))</formula>
    </cfRule>
    <cfRule type="containsText" dxfId="335" priority="417" operator="containsText" text="D6">
      <formula>NOT(ISERROR(SEARCH("D6",M40)))</formula>
    </cfRule>
    <cfRule type="containsText" dxfId="334" priority="418" operator="containsText" text="D5">
      <formula>NOT(ISERROR(SEARCH("D5",M40)))</formula>
    </cfRule>
    <cfRule type="containsText" dxfId="333" priority="419" operator="containsText" text="D4">
      <formula>NOT(ISERROR(SEARCH("D4",M40)))</formula>
    </cfRule>
    <cfRule type="containsText" dxfId="332" priority="420" operator="containsText" text="D3">
      <formula>NOT(ISERROR(SEARCH("D3",M40)))</formula>
    </cfRule>
    <cfRule type="containsText" dxfId="331" priority="421" operator="containsText" text="D2">
      <formula>NOT(ISERROR(SEARCH("D2",M40)))</formula>
    </cfRule>
    <cfRule type="containsText" dxfId="330" priority="422" operator="containsText" text="D1">
      <formula>NOT(ISERROR(SEARCH("D1",M40)))</formula>
    </cfRule>
    <cfRule type="containsText" dxfId="329" priority="423" operator="containsText" text="U.">
      <formula>NOT(ISERROR(SEARCH("U.",M40)))</formula>
    </cfRule>
  </conditionalFormatting>
  <conditionalFormatting sqref="P42:P43">
    <cfRule type="containsText" dxfId="328" priority="404" operator="containsText" text="L2">
      <formula>NOT(ISERROR(SEARCH("L2",P42)))</formula>
    </cfRule>
    <cfRule type="containsText" dxfId="327" priority="405" operator="containsText" text="D8">
      <formula>NOT(ISERROR(SEARCH("D8",P42)))</formula>
    </cfRule>
    <cfRule type="containsText" dxfId="326" priority="406" operator="containsText" text="D7">
      <formula>NOT(ISERROR(SEARCH("D7",P42)))</formula>
    </cfRule>
    <cfRule type="containsText" dxfId="325" priority="407" operator="containsText" text="D6">
      <formula>NOT(ISERROR(SEARCH("D6",P42)))</formula>
    </cfRule>
    <cfRule type="containsText" dxfId="324" priority="408" operator="containsText" text="D5">
      <formula>NOT(ISERROR(SEARCH("D5",P42)))</formula>
    </cfRule>
    <cfRule type="containsText" dxfId="323" priority="409" operator="containsText" text="D4">
      <formula>NOT(ISERROR(SEARCH("D4",P42)))</formula>
    </cfRule>
    <cfRule type="containsText" dxfId="322" priority="410" operator="containsText" text="D3">
      <formula>NOT(ISERROR(SEARCH("D3",P42)))</formula>
    </cfRule>
    <cfRule type="containsText" dxfId="321" priority="411" operator="containsText" text="D2">
      <formula>NOT(ISERROR(SEARCH("D2",P42)))</formula>
    </cfRule>
    <cfRule type="containsText" dxfId="320" priority="412" operator="containsText" text="D1">
      <formula>NOT(ISERROR(SEARCH("D1",P42)))</formula>
    </cfRule>
    <cfRule type="containsText" dxfId="319" priority="413" operator="containsText" text="U.">
      <formula>NOT(ISERROR(SEARCH("U.",P42)))</formula>
    </cfRule>
  </conditionalFormatting>
  <conditionalFormatting sqref="R42:R43">
    <cfRule type="containsText" dxfId="318" priority="394" operator="containsText" text="L2">
      <formula>NOT(ISERROR(SEARCH("L2",R42)))</formula>
    </cfRule>
    <cfRule type="containsText" dxfId="317" priority="395" operator="containsText" text="D8">
      <formula>NOT(ISERROR(SEARCH("D8",R42)))</formula>
    </cfRule>
    <cfRule type="containsText" dxfId="316" priority="396" operator="containsText" text="D7">
      <formula>NOT(ISERROR(SEARCH("D7",R42)))</formula>
    </cfRule>
    <cfRule type="containsText" dxfId="315" priority="397" operator="containsText" text="D6">
      <formula>NOT(ISERROR(SEARCH("D6",R42)))</formula>
    </cfRule>
    <cfRule type="containsText" dxfId="314" priority="398" operator="containsText" text="D5">
      <formula>NOT(ISERROR(SEARCH("D5",R42)))</formula>
    </cfRule>
    <cfRule type="containsText" dxfId="313" priority="399" operator="containsText" text="D4">
      <formula>NOT(ISERROR(SEARCH("D4",R42)))</formula>
    </cfRule>
    <cfRule type="containsText" dxfId="312" priority="400" operator="containsText" text="D3">
      <formula>NOT(ISERROR(SEARCH("D3",R42)))</formula>
    </cfRule>
    <cfRule type="containsText" dxfId="311" priority="401" operator="containsText" text="D2">
      <formula>NOT(ISERROR(SEARCH("D2",R42)))</formula>
    </cfRule>
    <cfRule type="containsText" dxfId="310" priority="402" operator="containsText" text="D1">
      <formula>NOT(ISERROR(SEARCH("D1",R42)))</formula>
    </cfRule>
    <cfRule type="containsText" dxfId="309" priority="403" operator="containsText" text="U.">
      <formula>NOT(ISERROR(SEARCH("U.",R42)))</formula>
    </cfRule>
  </conditionalFormatting>
  <conditionalFormatting sqref="F40:F42">
    <cfRule type="containsText" dxfId="308" priority="384" operator="containsText" text="L2">
      <formula>NOT(ISERROR(SEARCH("L2",F40)))</formula>
    </cfRule>
    <cfRule type="containsText" dxfId="307" priority="385" operator="containsText" text="D8">
      <formula>NOT(ISERROR(SEARCH("D8",F40)))</formula>
    </cfRule>
    <cfRule type="containsText" dxfId="306" priority="386" operator="containsText" text="D7">
      <formula>NOT(ISERROR(SEARCH("D7",F40)))</formula>
    </cfRule>
    <cfRule type="containsText" dxfId="305" priority="387" operator="containsText" text="D6">
      <formula>NOT(ISERROR(SEARCH("D6",F40)))</formula>
    </cfRule>
    <cfRule type="containsText" dxfId="304" priority="388" operator="containsText" text="D5">
      <formula>NOT(ISERROR(SEARCH("D5",F40)))</formula>
    </cfRule>
    <cfRule type="containsText" dxfId="303" priority="389" operator="containsText" text="D4">
      <formula>NOT(ISERROR(SEARCH("D4",F40)))</formula>
    </cfRule>
    <cfRule type="containsText" dxfId="302" priority="390" operator="containsText" text="D3">
      <formula>NOT(ISERROR(SEARCH("D3",F40)))</formula>
    </cfRule>
    <cfRule type="containsText" dxfId="301" priority="391" operator="containsText" text="D2">
      <formula>NOT(ISERROR(SEARCH("D2",F40)))</formula>
    </cfRule>
    <cfRule type="containsText" dxfId="300" priority="392" operator="containsText" text="D1">
      <formula>NOT(ISERROR(SEARCH("D1",F40)))</formula>
    </cfRule>
    <cfRule type="containsText" dxfId="299" priority="393" operator="containsText" text="U.">
      <formula>NOT(ISERROR(SEARCH("U.",F40)))</formula>
    </cfRule>
  </conditionalFormatting>
  <conditionalFormatting sqref="F44:F47">
    <cfRule type="containsText" dxfId="298" priority="374" operator="containsText" text="L2">
      <formula>NOT(ISERROR(SEARCH("L2",F44)))</formula>
    </cfRule>
    <cfRule type="containsText" dxfId="297" priority="375" operator="containsText" text="D8">
      <formula>NOT(ISERROR(SEARCH("D8",F44)))</formula>
    </cfRule>
    <cfRule type="containsText" dxfId="296" priority="376" operator="containsText" text="D7">
      <formula>NOT(ISERROR(SEARCH("D7",F44)))</formula>
    </cfRule>
    <cfRule type="containsText" dxfId="295" priority="377" operator="containsText" text="D6">
      <formula>NOT(ISERROR(SEARCH("D6",F44)))</formula>
    </cfRule>
    <cfRule type="containsText" dxfId="294" priority="378" operator="containsText" text="D5">
      <formula>NOT(ISERROR(SEARCH("D5",F44)))</formula>
    </cfRule>
    <cfRule type="containsText" dxfId="293" priority="379" operator="containsText" text="D4">
      <formula>NOT(ISERROR(SEARCH("D4",F44)))</formula>
    </cfRule>
    <cfRule type="containsText" dxfId="292" priority="380" operator="containsText" text="D3">
      <formula>NOT(ISERROR(SEARCH("D3",F44)))</formula>
    </cfRule>
    <cfRule type="containsText" dxfId="291" priority="381" operator="containsText" text="D2">
      <formula>NOT(ISERROR(SEARCH("D2",F44)))</formula>
    </cfRule>
    <cfRule type="containsText" dxfId="290" priority="382" operator="containsText" text="D1">
      <formula>NOT(ISERROR(SEARCH("D1",F44)))</formula>
    </cfRule>
    <cfRule type="containsText" dxfId="289" priority="383" operator="containsText" text="U.">
      <formula>NOT(ISERROR(SEARCH("U.",F44)))</formula>
    </cfRule>
  </conditionalFormatting>
  <conditionalFormatting sqref="M46:M48">
    <cfRule type="containsText" dxfId="288" priority="354" operator="containsText" text="L2">
      <formula>NOT(ISERROR(SEARCH("L2",M46)))</formula>
    </cfRule>
    <cfRule type="containsText" dxfId="287" priority="355" operator="containsText" text="D8">
      <formula>NOT(ISERROR(SEARCH("D8",M46)))</formula>
    </cfRule>
    <cfRule type="containsText" dxfId="286" priority="356" operator="containsText" text="D7">
      <formula>NOT(ISERROR(SEARCH("D7",M46)))</formula>
    </cfRule>
    <cfRule type="containsText" dxfId="285" priority="357" operator="containsText" text="D6">
      <formula>NOT(ISERROR(SEARCH("D6",M46)))</formula>
    </cfRule>
    <cfRule type="containsText" dxfId="284" priority="358" operator="containsText" text="D5">
      <formula>NOT(ISERROR(SEARCH("D5",M46)))</formula>
    </cfRule>
    <cfRule type="containsText" dxfId="283" priority="359" operator="containsText" text="D4">
      <formula>NOT(ISERROR(SEARCH("D4",M46)))</formula>
    </cfRule>
    <cfRule type="containsText" dxfId="282" priority="360" operator="containsText" text="D3">
      <formula>NOT(ISERROR(SEARCH("D3",M46)))</formula>
    </cfRule>
    <cfRule type="containsText" dxfId="281" priority="361" operator="containsText" text="D2">
      <formula>NOT(ISERROR(SEARCH("D2",M46)))</formula>
    </cfRule>
    <cfRule type="containsText" dxfId="280" priority="362" operator="containsText" text="D1">
      <formula>NOT(ISERROR(SEARCH("D1",M46)))</formula>
    </cfRule>
    <cfRule type="containsText" dxfId="279" priority="363" operator="containsText" text="U.">
      <formula>NOT(ISERROR(SEARCH("U.",M46)))</formula>
    </cfRule>
  </conditionalFormatting>
  <conditionalFormatting sqref="P45:P47">
    <cfRule type="containsText" dxfId="278" priority="344" operator="containsText" text="L2">
      <formula>NOT(ISERROR(SEARCH("L2",P45)))</formula>
    </cfRule>
    <cfRule type="containsText" dxfId="277" priority="345" operator="containsText" text="D8">
      <formula>NOT(ISERROR(SEARCH("D8",P45)))</formula>
    </cfRule>
    <cfRule type="containsText" dxfId="276" priority="346" operator="containsText" text="D7">
      <formula>NOT(ISERROR(SEARCH("D7",P45)))</formula>
    </cfRule>
    <cfRule type="containsText" dxfId="275" priority="347" operator="containsText" text="D6">
      <formula>NOT(ISERROR(SEARCH("D6",P45)))</formula>
    </cfRule>
    <cfRule type="containsText" dxfId="274" priority="348" operator="containsText" text="D5">
      <formula>NOT(ISERROR(SEARCH("D5",P45)))</formula>
    </cfRule>
    <cfRule type="containsText" dxfId="273" priority="349" operator="containsText" text="D4">
      <formula>NOT(ISERROR(SEARCH("D4",P45)))</formula>
    </cfRule>
    <cfRule type="containsText" dxfId="272" priority="350" operator="containsText" text="D3">
      <formula>NOT(ISERROR(SEARCH("D3",P45)))</formula>
    </cfRule>
    <cfRule type="containsText" dxfId="271" priority="351" operator="containsText" text="D2">
      <formula>NOT(ISERROR(SEARCH("D2",P45)))</formula>
    </cfRule>
    <cfRule type="containsText" dxfId="270" priority="352" operator="containsText" text="D1">
      <formula>NOT(ISERROR(SEARCH("D1",P45)))</formula>
    </cfRule>
    <cfRule type="containsText" dxfId="269" priority="353" operator="containsText" text="U.">
      <formula>NOT(ISERROR(SEARCH("U.",P45)))</formula>
    </cfRule>
  </conditionalFormatting>
  <conditionalFormatting sqref="U45:U47">
    <cfRule type="containsText" dxfId="268" priority="334" operator="containsText" text="L2">
      <formula>NOT(ISERROR(SEARCH("L2",U45)))</formula>
    </cfRule>
    <cfRule type="containsText" dxfId="267" priority="335" operator="containsText" text="D8">
      <formula>NOT(ISERROR(SEARCH("D8",U45)))</formula>
    </cfRule>
    <cfRule type="containsText" dxfId="266" priority="336" operator="containsText" text="D7">
      <formula>NOT(ISERROR(SEARCH("D7",U45)))</formula>
    </cfRule>
    <cfRule type="containsText" dxfId="265" priority="337" operator="containsText" text="D6">
      <formula>NOT(ISERROR(SEARCH("D6",U45)))</formula>
    </cfRule>
    <cfRule type="containsText" dxfId="264" priority="338" operator="containsText" text="D5">
      <formula>NOT(ISERROR(SEARCH("D5",U45)))</formula>
    </cfRule>
    <cfRule type="containsText" dxfId="263" priority="339" operator="containsText" text="D4">
      <formula>NOT(ISERROR(SEARCH("D4",U45)))</formula>
    </cfRule>
    <cfRule type="containsText" dxfId="262" priority="340" operator="containsText" text="D3">
      <formula>NOT(ISERROR(SEARCH("D3",U45)))</formula>
    </cfRule>
    <cfRule type="containsText" dxfId="261" priority="341" operator="containsText" text="D2">
      <formula>NOT(ISERROR(SEARCH("D2",U45)))</formula>
    </cfRule>
    <cfRule type="containsText" dxfId="260" priority="342" operator="containsText" text="D1">
      <formula>NOT(ISERROR(SEARCH("D1",U45)))</formula>
    </cfRule>
    <cfRule type="containsText" dxfId="259" priority="343" operator="containsText" text="U.">
      <formula>NOT(ISERROR(SEARCH("U.",U45)))</formula>
    </cfRule>
  </conditionalFormatting>
  <conditionalFormatting sqref="W45:W47">
    <cfRule type="containsText" dxfId="258" priority="324" operator="containsText" text="L2">
      <formula>NOT(ISERROR(SEARCH("L2",W45)))</formula>
    </cfRule>
    <cfRule type="containsText" dxfId="257" priority="325" operator="containsText" text="D8">
      <formula>NOT(ISERROR(SEARCH("D8",W45)))</formula>
    </cfRule>
    <cfRule type="containsText" dxfId="256" priority="326" operator="containsText" text="D7">
      <formula>NOT(ISERROR(SEARCH("D7",W45)))</formula>
    </cfRule>
    <cfRule type="containsText" dxfId="255" priority="327" operator="containsText" text="D6">
      <formula>NOT(ISERROR(SEARCH("D6",W45)))</formula>
    </cfRule>
    <cfRule type="containsText" dxfId="254" priority="328" operator="containsText" text="D5">
      <formula>NOT(ISERROR(SEARCH("D5",W45)))</formula>
    </cfRule>
    <cfRule type="containsText" dxfId="253" priority="329" operator="containsText" text="D4">
      <formula>NOT(ISERROR(SEARCH("D4",W45)))</formula>
    </cfRule>
    <cfRule type="containsText" dxfId="252" priority="330" operator="containsText" text="D3">
      <formula>NOT(ISERROR(SEARCH("D3",W45)))</formula>
    </cfRule>
    <cfRule type="containsText" dxfId="251" priority="331" operator="containsText" text="D2">
      <formula>NOT(ISERROR(SEARCH("D2",W45)))</formula>
    </cfRule>
    <cfRule type="containsText" dxfId="250" priority="332" operator="containsText" text="D1">
      <formula>NOT(ISERROR(SEARCH("D1",W45)))</formula>
    </cfRule>
    <cfRule type="containsText" dxfId="249" priority="333" operator="containsText" text="U.">
      <formula>NOT(ISERROR(SEARCH("U.",W45)))</formula>
    </cfRule>
  </conditionalFormatting>
  <conditionalFormatting sqref="M52:M53">
    <cfRule type="containsText" dxfId="248" priority="304" operator="containsText" text="L2">
      <formula>NOT(ISERROR(SEARCH("L2",M52)))</formula>
    </cfRule>
    <cfRule type="containsText" dxfId="247" priority="305" operator="containsText" text="D8">
      <formula>NOT(ISERROR(SEARCH("D8",M52)))</formula>
    </cfRule>
    <cfRule type="containsText" dxfId="246" priority="306" operator="containsText" text="D7">
      <formula>NOT(ISERROR(SEARCH("D7",M52)))</formula>
    </cfRule>
    <cfRule type="containsText" dxfId="245" priority="307" operator="containsText" text="D6">
      <formula>NOT(ISERROR(SEARCH("D6",M52)))</formula>
    </cfRule>
    <cfRule type="containsText" dxfId="244" priority="308" operator="containsText" text="D5">
      <formula>NOT(ISERROR(SEARCH("D5",M52)))</formula>
    </cfRule>
    <cfRule type="containsText" dxfId="243" priority="309" operator="containsText" text="D4">
      <formula>NOT(ISERROR(SEARCH("D4",M52)))</formula>
    </cfRule>
    <cfRule type="containsText" dxfId="242" priority="310" operator="containsText" text="D3">
      <formula>NOT(ISERROR(SEARCH("D3",M52)))</formula>
    </cfRule>
    <cfRule type="containsText" dxfId="241" priority="311" operator="containsText" text="D2">
      <formula>NOT(ISERROR(SEARCH("D2",M52)))</formula>
    </cfRule>
    <cfRule type="containsText" dxfId="240" priority="312" operator="containsText" text="D1">
      <formula>NOT(ISERROR(SEARCH("D1",M52)))</formula>
    </cfRule>
    <cfRule type="containsText" dxfId="239" priority="313" operator="containsText" text="U.">
      <formula>NOT(ISERROR(SEARCH("U.",M52)))</formula>
    </cfRule>
  </conditionalFormatting>
  <conditionalFormatting sqref="F52:F54">
    <cfRule type="containsText" dxfId="238" priority="284" operator="containsText" text="L2">
      <formula>NOT(ISERROR(SEARCH("L2",F52)))</formula>
    </cfRule>
    <cfRule type="containsText" dxfId="237" priority="285" operator="containsText" text="D8">
      <formula>NOT(ISERROR(SEARCH("D8",F52)))</formula>
    </cfRule>
    <cfRule type="containsText" dxfId="236" priority="286" operator="containsText" text="D7">
      <formula>NOT(ISERROR(SEARCH("D7",F52)))</formula>
    </cfRule>
    <cfRule type="containsText" dxfId="235" priority="287" operator="containsText" text="D6">
      <formula>NOT(ISERROR(SEARCH("D6",F52)))</formula>
    </cfRule>
    <cfRule type="containsText" dxfId="234" priority="288" operator="containsText" text="D5">
      <formula>NOT(ISERROR(SEARCH("D5",F52)))</formula>
    </cfRule>
    <cfRule type="containsText" dxfId="233" priority="289" operator="containsText" text="D4">
      <formula>NOT(ISERROR(SEARCH("D4",F52)))</formula>
    </cfRule>
    <cfRule type="containsText" dxfId="232" priority="290" operator="containsText" text="D3">
      <formula>NOT(ISERROR(SEARCH("D3",F52)))</formula>
    </cfRule>
    <cfRule type="containsText" dxfId="231" priority="291" operator="containsText" text="D2">
      <formula>NOT(ISERROR(SEARCH("D2",F52)))</formula>
    </cfRule>
    <cfRule type="containsText" dxfId="230" priority="292" operator="containsText" text="D1">
      <formula>NOT(ISERROR(SEARCH("D1",F52)))</formula>
    </cfRule>
    <cfRule type="containsText" dxfId="229" priority="293" operator="containsText" text="U.">
      <formula>NOT(ISERROR(SEARCH("U.",F52)))</formula>
    </cfRule>
  </conditionalFormatting>
  <conditionalFormatting sqref="R52:R54">
    <cfRule type="containsText" dxfId="228" priority="264" operator="containsText" text="L2">
      <formula>NOT(ISERROR(SEARCH("L2",R52)))</formula>
    </cfRule>
    <cfRule type="containsText" dxfId="227" priority="265" operator="containsText" text="D8">
      <formula>NOT(ISERROR(SEARCH("D8",R52)))</formula>
    </cfRule>
    <cfRule type="containsText" dxfId="226" priority="266" operator="containsText" text="D7">
      <formula>NOT(ISERROR(SEARCH("D7",R52)))</formula>
    </cfRule>
    <cfRule type="containsText" dxfId="225" priority="267" operator="containsText" text="D6">
      <formula>NOT(ISERROR(SEARCH("D6",R52)))</formula>
    </cfRule>
    <cfRule type="containsText" dxfId="224" priority="268" operator="containsText" text="D5">
      <formula>NOT(ISERROR(SEARCH("D5",R52)))</formula>
    </cfRule>
    <cfRule type="containsText" dxfId="223" priority="269" operator="containsText" text="D4">
      <formula>NOT(ISERROR(SEARCH("D4",R52)))</formula>
    </cfRule>
    <cfRule type="containsText" dxfId="222" priority="270" operator="containsText" text="D3">
      <formula>NOT(ISERROR(SEARCH("D3",R52)))</formula>
    </cfRule>
    <cfRule type="containsText" dxfId="221" priority="271" operator="containsText" text="D2">
      <formula>NOT(ISERROR(SEARCH("D2",R52)))</formula>
    </cfRule>
    <cfRule type="containsText" dxfId="220" priority="272" operator="containsText" text="D1">
      <formula>NOT(ISERROR(SEARCH("D1",R52)))</formula>
    </cfRule>
    <cfRule type="containsText" dxfId="219" priority="273" operator="containsText" text="U.">
      <formula>NOT(ISERROR(SEARCH("U.",R52)))</formula>
    </cfRule>
  </conditionalFormatting>
  <conditionalFormatting sqref="P57:P60">
    <cfRule type="containsText" dxfId="218" priority="254" operator="containsText" text="L2">
      <formula>NOT(ISERROR(SEARCH("L2",P57)))</formula>
    </cfRule>
    <cfRule type="containsText" dxfId="217" priority="255" operator="containsText" text="D8">
      <formula>NOT(ISERROR(SEARCH("D8",P57)))</formula>
    </cfRule>
    <cfRule type="containsText" dxfId="216" priority="256" operator="containsText" text="D7">
      <formula>NOT(ISERROR(SEARCH("D7",P57)))</formula>
    </cfRule>
    <cfRule type="containsText" dxfId="215" priority="257" operator="containsText" text="D6">
      <formula>NOT(ISERROR(SEARCH("D6",P57)))</formula>
    </cfRule>
    <cfRule type="containsText" dxfId="214" priority="258" operator="containsText" text="D5">
      <formula>NOT(ISERROR(SEARCH("D5",P57)))</formula>
    </cfRule>
    <cfRule type="containsText" dxfId="213" priority="259" operator="containsText" text="D4">
      <formula>NOT(ISERROR(SEARCH("D4",P57)))</formula>
    </cfRule>
    <cfRule type="containsText" dxfId="212" priority="260" operator="containsText" text="D3">
      <formula>NOT(ISERROR(SEARCH("D3",P57)))</formula>
    </cfRule>
    <cfRule type="containsText" dxfId="211" priority="261" operator="containsText" text="D2">
      <formula>NOT(ISERROR(SEARCH("D2",P57)))</formula>
    </cfRule>
    <cfRule type="containsText" dxfId="210" priority="262" operator="containsText" text="D1">
      <formula>NOT(ISERROR(SEARCH("D1",P57)))</formula>
    </cfRule>
    <cfRule type="containsText" dxfId="209" priority="263" operator="containsText" text="U.">
      <formula>NOT(ISERROR(SEARCH("U.",P57)))</formula>
    </cfRule>
  </conditionalFormatting>
  <conditionalFormatting sqref="U52:U54">
    <cfRule type="containsText" dxfId="208" priority="244" operator="containsText" text="L2">
      <formula>NOT(ISERROR(SEARCH("L2",U52)))</formula>
    </cfRule>
    <cfRule type="containsText" dxfId="207" priority="245" operator="containsText" text="D8">
      <formula>NOT(ISERROR(SEARCH("D8",U52)))</formula>
    </cfRule>
    <cfRule type="containsText" dxfId="206" priority="246" operator="containsText" text="D7">
      <formula>NOT(ISERROR(SEARCH("D7",U52)))</formula>
    </cfRule>
    <cfRule type="containsText" dxfId="205" priority="247" operator="containsText" text="D6">
      <formula>NOT(ISERROR(SEARCH("D6",U52)))</formula>
    </cfRule>
    <cfRule type="containsText" dxfId="204" priority="248" operator="containsText" text="D5">
      <formula>NOT(ISERROR(SEARCH("D5",U52)))</formula>
    </cfRule>
    <cfRule type="containsText" dxfId="203" priority="249" operator="containsText" text="D4">
      <formula>NOT(ISERROR(SEARCH("D4",U52)))</formula>
    </cfRule>
    <cfRule type="containsText" dxfId="202" priority="250" operator="containsText" text="D3">
      <formula>NOT(ISERROR(SEARCH("D3",U52)))</formula>
    </cfRule>
    <cfRule type="containsText" dxfId="201" priority="251" operator="containsText" text="D2">
      <formula>NOT(ISERROR(SEARCH("D2",U52)))</formula>
    </cfRule>
    <cfRule type="containsText" dxfId="200" priority="252" operator="containsText" text="D1">
      <formula>NOT(ISERROR(SEARCH("D1",U52)))</formula>
    </cfRule>
    <cfRule type="containsText" dxfId="199" priority="253" operator="containsText" text="U.">
      <formula>NOT(ISERROR(SEARCH("U.",U52)))</formula>
    </cfRule>
  </conditionalFormatting>
  <conditionalFormatting sqref="U57:U59">
    <cfRule type="containsText" dxfId="198" priority="234" operator="containsText" text="L2">
      <formula>NOT(ISERROR(SEARCH("L2",U57)))</formula>
    </cfRule>
    <cfRule type="containsText" dxfId="197" priority="235" operator="containsText" text="D8">
      <formula>NOT(ISERROR(SEARCH("D8",U57)))</formula>
    </cfRule>
    <cfRule type="containsText" dxfId="196" priority="236" operator="containsText" text="D7">
      <formula>NOT(ISERROR(SEARCH("D7",U57)))</formula>
    </cfRule>
    <cfRule type="containsText" dxfId="195" priority="237" operator="containsText" text="D6">
      <formula>NOT(ISERROR(SEARCH("D6",U57)))</formula>
    </cfRule>
    <cfRule type="containsText" dxfId="194" priority="238" operator="containsText" text="D5">
      <formula>NOT(ISERROR(SEARCH("D5",U57)))</formula>
    </cfRule>
    <cfRule type="containsText" dxfId="193" priority="239" operator="containsText" text="D4">
      <formula>NOT(ISERROR(SEARCH("D4",U57)))</formula>
    </cfRule>
    <cfRule type="containsText" dxfId="192" priority="240" operator="containsText" text="D3">
      <formula>NOT(ISERROR(SEARCH("D3",U57)))</formula>
    </cfRule>
    <cfRule type="containsText" dxfId="191" priority="241" operator="containsText" text="D2">
      <formula>NOT(ISERROR(SEARCH("D2",U57)))</formula>
    </cfRule>
    <cfRule type="containsText" dxfId="190" priority="242" operator="containsText" text="D1">
      <formula>NOT(ISERROR(SEARCH("D1",U57)))</formula>
    </cfRule>
    <cfRule type="containsText" dxfId="189" priority="243" operator="containsText" text="U.">
      <formula>NOT(ISERROR(SEARCH("U.",U57)))</formula>
    </cfRule>
  </conditionalFormatting>
  <conditionalFormatting sqref="F57:F59">
    <cfRule type="containsText" dxfId="188" priority="214" operator="containsText" text="L2">
      <formula>NOT(ISERROR(SEARCH("L2",F57)))</formula>
    </cfRule>
    <cfRule type="containsText" dxfId="187" priority="215" operator="containsText" text="D8">
      <formula>NOT(ISERROR(SEARCH("D8",F57)))</formula>
    </cfRule>
    <cfRule type="containsText" dxfId="186" priority="216" operator="containsText" text="D7">
      <formula>NOT(ISERROR(SEARCH("D7",F57)))</formula>
    </cfRule>
    <cfRule type="containsText" dxfId="185" priority="217" operator="containsText" text="D6">
      <formula>NOT(ISERROR(SEARCH("D6",F57)))</formula>
    </cfRule>
    <cfRule type="containsText" dxfId="184" priority="218" operator="containsText" text="D5">
      <formula>NOT(ISERROR(SEARCH("D5",F57)))</formula>
    </cfRule>
    <cfRule type="containsText" dxfId="183" priority="219" operator="containsText" text="D4">
      <formula>NOT(ISERROR(SEARCH("D4",F57)))</formula>
    </cfRule>
    <cfRule type="containsText" dxfId="182" priority="220" operator="containsText" text="D3">
      <formula>NOT(ISERROR(SEARCH("D3",F57)))</formula>
    </cfRule>
    <cfRule type="containsText" dxfId="181" priority="221" operator="containsText" text="D2">
      <formula>NOT(ISERROR(SEARCH("D2",F57)))</formula>
    </cfRule>
    <cfRule type="containsText" dxfId="180" priority="222" operator="containsText" text="D1">
      <formula>NOT(ISERROR(SEARCH("D1",F57)))</formula>
    </cfRule>
    <cfRule type="containsText" dxfId="179" priority="223" operator="containsText" text="U.">
      <formula>NOT(ISERROR(SEARCH("U.",F57)))</formula>
    </cfRule>
  </conditionalFormatting>
  <conditionalFormatting sqref="H57:H59">
    <cfRule type="containsText" dxfId="178" priority="204" operator="containsText" text="L2">
      <formula>NOT(ISERROR(SEARCH("L2",H57)))</formula>
    </cfRule>
    <cfRule type="containsText" dxfId="177" priority="205" operator="containsText" text="D8">
      <formula>NOT(ISERROR(SEARCH("D8",H57)))</formula>
    </cfRule>
    <cfRule type="containsText" dxfId="176" priority="206" operator="containsText" text="D7">
      <formula>NOT(ISERROR(SEARCH("D7",H57)))</formula>
    </cfRule>
    <cfRule type="containsText" dxfId="175" priority="207" operator="containsText" text="D6">
      <formula>NOT(ISERROR(SEARCH("D6",H57)))</formula>
    </cfRule>
    <cfRule type="containsText" dxfId="174" priority="208" operator="containsText" text="D5">
      <formula>NOT(ISERROR(SEARCH("D5",H57)))</formula>
    </cfRule>
    <cfRule type="containsText" dxfId="173" priority="209" operator="containsText" text="D4">
      <formula>NOT(ISERROR(SEARCH("D4",H57)))</formula>
    </cfRule>
    <cfRule type="containsText" dxfId="172" priority="210" operator="containsText" text="D3">
      <formula>NOT(ISERROR(SEARCH("D3",H57)))</formula>
    </cfRule>
    <cfRule type="containsText" dxfId="171" priority="211" operator="containsText" text="D2">
      <formula>NOT(ISERROR(SEARCH("D2",H57)))</formula>
    </cfRule>
    <cfRule type="containsText" dxfId="170" priority="212" operator="containsText" text="D1">
      <formula>NOT(ISERROR(SEARCH("D1",H57)))</formula>
    </cfRule>
    <cfRule type="containsText" dxfId="169" priority="213" operator="containsText" text="U.">
      <formula>NOT(ISERROR(SEARCH("U.",H57)))</formula>
    </cfRule>
  </conditionalFormatting>
  <conditionalFormatting sqref="F16">
    <cfRule type="containsText" dxfId="168" priority="194" operator="containsText" text="L2">
      <formula>NOT(ISERROR(SEARCH("L2",F16)))</formula>
    </cfRule>
    <cfRule type="containsText" dxfId="167" priority="195" operator="containsText" text="D8">
      <formula>NOT(ISERROR(SEARCH("D8",F16)))</formula>
    </cfRule>
    <cfRule type="containsText" dxfId="166" priority="196" operator="containsText" text="D7">
      <formula>NOT(ISERROR(SEARCH("D7",F16)))</formula>
    </cfRule>
    <cfRule type="containsText" dxfId="165" priority="197" operator="containsText" text="D6">
      <formula>NOT(ISERROR(SEARCH("D6",F16)))</formula>
    </cfRule>
    <cfRule type="containsText" dxfId="164" priority="198" operator="containsText" text="D5">
      <formula>NOT(ISERROR(SEARCH("D5",F16)))</formula>
    </cfRule>
    <cfRule type="containsText" dxfId="163" priority="199" operator="containsText" text="D4">
      <formula>NOT(ISERROR(SEARCH("D4",F16)))</formula>
    </cfRule>
    <cfRule type="containsText" dxfId="162" priority="200" operator="containsText" text="D3">
      <formula>NOT(ISERROR(SEARCH("D3",F16)))</formula>
    </cfRule>
    <cfRule type="containsText" dxfId="161" priority="201" operator="containsText" text="D2">
      <formula>NOT(ISERROR(SEARCH("D2",F16)))</formula>
    </cfRule>
    <cfRule type="containsText" dxfId="160" priority="202" operator="containsText" text="D1">
      <formula>NOT(ISERROR(SEARCH("D1",F16)))</formula>
    </cfRule>
    <cfRule type="containsText" dxfId="159" priority="203" operator="containsText" text="U.">
      <formula>NOT(ISERROR(SEARCH("U.",F16)))</formula>
    </cfRule>
  </conditionalFormatting>
  <conditionalFormatting sqref="H16">
    <cfRule type="containsText" dxfId="158" priority="184" operator="containsText" text="L2">
      <formula>NOT(ISERROR(SEARCH("L2",H16)))</formula>
    </cfRule>
    <cfRule type="containsText" dxfId="157" priority="185" operator="containsText" text="D8">
      <formula>NOT(ISERROR(SEARCH("D8",H16)))</formula>
    </cfRule>
    <cfRule type="containsText" dxfId="156" priority="186" operator="containsText" text="D7">
      <formula>NOT(ISERROR(SEARCH("D7",H16)))</formula>
    </cfRule>
    <cfRule type="containsText" dxfId="155" priority="187" operator="containsText" text="D6">
      <formula>NOT(ISERROR(SEARCH("D6",H16)))</formula>
    </cfRule>
    <cfRule type="containsText" dxfId="154" priority="188" operator="containsText" text="D5">
      <formula>NOT(ISERROR(SEARCH("D5",H16)))</formula>
    </cfRule>
    <cfRule type="containsText" dxfId="153" priority="189" operator="containsText" text="D4">
      <formula>NOT(ISERROR(SEARCH("D4",H16)))</formula>
    </cfRule>
    <cfRule type="containsText" dxfId="152" priority="190" operator="containsText" text="D3">
      <formula>NOT(ISERROR(SEARCH("D3",H16)))</formula>
    </cfRule>
    <cfRule type="containsText" dxfId="151" priority="191" operator="containsText" text="D2">
      <formula>NOT(ISERROR(SEARCH("D2",H16)))</formula>
    </cfRule>
    <cfRule type="containsText" dxfId="150" priority="192" operator="containsText" text="D1">
      <formula>NOT(ISERROR(SEARCH("D1",H16)))</formula>
    </cfRule>
    <cfRule type="containsText" dxfId="149" priority="193" operator="containsText" text="U.">
      <formula>NOT(ISERROR(SEARCH("U.",H16)))</formula>
    </cfRule>
  </conditionalFormatting>
  <conditionalFormatting sqref="F17">
    <cfRule type="containsText" dxfId="148" priority="174" operator="containsText" text="L2">
      <formula>NOT(ISERROR(SEARCH("L2",F17)))</formula>
    </cfRule>
    <cfRule type="containsText" dxfId="147" priority="175" operator="containsText" text="D8">
      <formula>NOT(ISERROR(SEARCH("D8",F17)))</formula>
    </cfRule>
    <cfRule type="containsText" dxfId="146" priority="176" operator="containsText" text="D7">
      <formula>NOT(ISERROR(SEARCH("D7",F17)))</formula>
    </cfRule>
    <cfRule type="containsText" dxfId="145" priority="177" operator="containsText" text="D6">
      <formula>NOT(ISERROR(SEARCH("D6",F17)))</formula>
    </cfRule>
    <cfRule type="containsText" dxfId="144" priority="178" operator="containsText" text="D5">
      <formula>NOT(ISERROR(SEARCH("D5",F17)))</formula>
    </cfRule>
    <cfRule type="containsText" dxfId="143" priority="179" operator="containsText" text="D4">
      <formula>NOT(ISERROR(SEARCH("D4",F17)))</formula>
    </cfRule>
    <cfRule type="containsText" dxfId="142" priority="180" operator="containsText" text="D3">
      <formula>NOT(ISERROR(SEARCH("D3",F17)))</formula>
    </cfRule>
    <cfRule type="containsText" dxfId="141" priority="181" operator="containsText" text="D2">
      <formula>NOT(ISERROR(SEARCH("D2",F17)))</formula>
    </cfRule>
    <cfRule type="containsText" dxfId="140" priority="182" operator="containsText" text="D1">
      <formula>NOT(ISERROR(SEARCH("D1",F17)))</formula>
    </cfRule>
    <cfRule type="containsText" dxfId="139" priority="183" operator="containsText" text="U.">
      <formula>NOT(ISERROR(SEARCH("U.",F17)))</formula>
    </cfRule>
  </conditionalFormatting>
  <conditionalFormatting sqref="F18">
    <cfRule type="containsText" dxfId="138" priority="164" operator="containsText" text="L2">
      <formula>NOT(ISERROR(SEARCH("L2",F18)))</formula>
    </cfRule>
    <cfRule type="containsText" dxfId="137" priority="165" operator="containsText" text="D8">
      <formula>NOT(ISERROR(SEARCH("D8",F18)))</formula>
    </cfRule>
    <cfRule type="containsText" dxfId="136" priority="166" operator="containsText" text="D7">
      <formula>NOT(ISERROR(SEARCH("D7",F18)))</formula>
    </cfRule>
    <cfRule type="containsText" dxfId="135" priority="167" operator="containsText" text="D6">
      <formula>NOT(ISERROR(SEARCH("D6",F18)))</formula>
    </cfRule>
    <cfRule type="containsText" dxfId="134" priority="168" operator="containsText" text="D5">
      <formula>NOT(ISERROR(SEARCH("D5",F18)))</formula>
    </cfRule>
    <cfRule type="containsText" dxfId="133" priority="169" operator="containsText" text="D4">
      <formula>NOT(ISERROR(SEARCH("D4",F18)))</formula>
    </cfRule>
    <cfRule type="containsText" dxfId="132" priority="170" operator="containsText" text="D3">
      <formula>NOT(ISERROR(SEARCH("D3",F18)))</formula>
    </cfRule>
    <cfRule type="containsText" dxfId="131" priority="171" operator="containsText" text="D2">
      <formula>NOT(ISERROR(SEARCH("D2",F18)))</formula>
    </cfRule>
    <cfRule type="containsText" dxfId="130" priority="172" operator="containsText" text="D1">
      <formula>NOT(ISERROR(SEARCH("D1",F18)))</formula>
    </cfRule>
    <cfRule type="containsText" dxfId="129" priority="173" operator="containsText" text="U.">
      <formula>NOT(ISERROR(SEARCH("U.",F18)))</formula>
    </cfRule>
  </conditionalFormatting>
  <conditionalFormatting sqref="H17">
    <cfRule type="containsText" dxfId="128" priority="154" operator="containsText" text="L2">
      <formula>NOT(ISERROR(SEARCH("L2",H17)))</formula>
    </cfRule>
    <cfRule type="containsText" dxfId="127" priority="155" operator="containsText" text="D8">
      <formula>NOT(ISERROR(SEARCH("D8",H17)))</formula>
    </cfRule>
    <cfRule type="containsText" dxfId="126" priority="156" operator="containsText" text="D7">
      <formula>NOT(ISERROR(SEARCH("D7",H17)))</formula>
    </cfRule>
    <cfRule type="containsText" dxfId="125" priority="157" operator="containsText" text="D6">
      <formula>NOT(ISERROR(SEARCH("D6",H17)))</formula>
    </cfRule>
    <cfRule type="containsText" dxfId="124" priority="158" operator="containsText" text="D5">
      <formula>NOT(ISERROR(SEARCH("D5",H17)))</formula>
    </cfRule>
    <cfRule type="containsText" dxfId="123" priority="159" operator="containsText" text="D4">
      <formula>NOT(ISERROR(SEARCH("D4",H17)))</formula>
    </cfRule>
    <cfRule type="containsText" dxfId="122" priority="160" operator="containsText" text="D3">
      <formula>NOT(ISERROR(SEARCH("D3",H17)))</formula>
    </cfRule>
    <cfRule type="containsText" dxfId="121" priority="161" operator="containsText" text="D2">
      <formula>NOT(ISERROR(SEARCH("D2",H17)))</formula>
    </cfRule>
    <cfRule type="containsText" dxfId="120" priority="162" operator="containsText" text="D1">
      <formula>NOT(ISERROR(SEARCH("D1",H17)))</formula>
    </cfRule>
    <cfRule type="containsText" dxfId="119" priority="163" operator="containsText" text="U.">
      <formula>NOT(ISERROR(SEARCH("U.",H17)))</formula>
    </cfRule>
  </conditionalFormatting>
  <conditionalFormatting sqref="H18">
    <cfRule type="containsText" dxfId="118" priority="144" operator="containsText" text="L2">
      <formula>NOT(ISERROR(SEARCH("L2",H18)))</formula>
    </cfRule>
    <cfRule type="containsText" dxfId="117" priority="145" operator="containsText" text="D8">
      <formula>NOT(ISERROR(SEARCH("D8",H18)))</formula>
    </cfRule>
    <cfRule type="containsText" dxfId="116" priority="146" operator="containsText" text="D7">
      <formula>NOT(ISERROR(SEARCH("D7",H18)))</formula>
    </cfRule>
    <cfRule type="containsText" dxfId="115" priority="147" operator="containsText" text="D6">
      <formula>NOT(ISERROR(SEARCH("D6",H18)))</formula>
    </cfRule>
    <cfRule type="containsText" dxfId="114" priority="148" operator="containsText" text="D5">
      <formula>NOT(ISERROR(SEARCH("D5",H18)))</formula>
    </cfRule>
    <cfRule type="containsText" dxfId="113" priority="149" operator="containsText" text="D4">
      <formula>NOT(ISERROR(SEARCH("D4",H18)))</formula>
    </cfRule>
    <cfRule type="containsText" dxfId="112" priority="150" operator="containsText" text="D3">
      <formula>NOT(ISERROR(SEARCH("D3",H18)))</formula>
    </cfRule>
    <cfRule type="containsText" dxfId="111" priority="151" operator="containsText" text="D2">
      <formula>NOT(ISERROR(SEARCH("D2",H18)))</formula>
    </cfRule>
    <cfRule type="containsText" dxfId="110" priority="152" operator="containsText" text="D1">
      <formula>NOT(ISERROR(SEARCH("D1",H18)))</formula>
    </cfRule>
    <cfRule type="containsText" dxfId="109" priority="153" operator="containsText" text="U.">
      <formula>NOT(ISERROR(SEARCH("U.",H18)))</formula>
    </cfRule>
  </conditionalFormatting>
  <conditionalFormatting sqref="F21:F22">
    <cfRule type="containsText" dxfId="108" priority="124" operator="containsText" text="L2">
      <formula>NOT(ISERROR(SEARCH("L2",F21)))</formula>
    </cfRule>
    <cfRule type="containsText" dxfId="107" priority="125" operator="containsText" text="D8">
      <formula>NOT(ISERROR(SEARCH("D8",F21)))</formula>
    </cfRule>
    <cfRule type="containsText" dxfId="106" priority="126" operator="containsText" text="D7">
      <formula>NOT(ISERROR(SEARCH("D7",F21)))</formula>
    </cfRule>
    <cfRule type="containsText" dxfId="105" priority="127" operator="containsText" text="D6">
      <formula>NOT(ISERROR(SEARCH("D6",F21)))</formula>
    </cfRule>
    <cfRule type="containsText" dxfId="104" priority="128" operator="containsText" text="D5">
      <formula>NOT(ISERROR(SEARCH("D5",F21)))</formula>
    </cfRule>
    <cfRule type="containsText" dxfId="103" priority="129" operator="containsText" text="D4">
      <formula>NOT(ISERROR(SEARCH("D4",F21)))</formula>
    </cfRule>
    <cfRule type="containsText" dxfId="102" priority="130" operator="containsText" text="D3">
      <formula>NOT(ISERROR(SEARCH("D3",F21)))</formula>
    </cfRule>
    <cfRule type="containsText" dxfId="101" priority="131" operator="containsText" text="D2">
      <formula>NOT(ISERROR(SEARCH("D2",F21)))</formula>
    </cfRule>
    <cfRule type="containsText" dxfId="100" priority="132" operator="containsText" text="D1">
      <formula>NOT(ISERROR(SEARCH("D1",F21)))</formula>
    </cfRule>
    <cfRule type="containsText" dxfId="99" priority="133" operator="containsText" text="U.">
      <formula>NOT(ISERROR(SEARCH("U.",F21)))</formula>
    </cfRule>
  </conditionalFormatting>
  <conditionalFormatting sqref="F35">
    <cfRule type="containsText" dxfId="98" priority="114" operator="containsText" text="L2">
      <formula>NOT(ISERROR(SEARCH("L2",F35)))</formula>
    </cfRule>
    <cfRule type="containsText" dxfId="97" priority="115" operator="containsText" text="D8">
      <formula>NOT(ISERROR(SEARCH("D8",F35)))</formula>
    </cfRule>
    <cfRule type="containsText" dxfId="96" priority="116" operator="containsText" text="D7">
      <formula>NOT(ISERROR(SEARCH("D7",F35)))</formula>
    </cfRule>
    <cfRule type="containsText" dxfId="95" priority="117" operator="containsText" text="D6">
      <formula>NOT(ISERROR(SEARCH("D6",F35)))</formula>
    </cfRule>
    <cfRule type="containsText" dxfId="94" priority="118" operator="containsText" text="D5">
      <formula>NOT(ISERROR(SEARCH("D5",F35)))</formula>
    </cfRule>
    <cfRule type="containsText" dxfId="93" priority="119" operator="containsText" text="D4">
      <formula>NOT(ISERROR(SEARCH("D4",F35)))</formula>
    </cfRule>
    <cfRule type="containsText" dxfId="92" priority="120" operator="containsText" text="D3">
      <formula>NOT(ISERROR(SEARCH("D3",F35)))</formula>
    </cfRule>
    <cfRule type="containsText" dxfId="91" priority="121" operator="containsText" text="D2">
      <formula>NOT(ISERROR(SEARCH("D2",F35)))</formula>
    </cfRule>
    <cfRule type="containsText" dxfId="90" priority="122" operator="containsText" text="D1">
      <formula>NOT(ISERROR(SEARCH("D1",F35)))</formula>
    </cfRule>
    <cfRule type="containsText" dxfId="89" priority="123" operator="containsText" text="U.">
      <formula>NOT(ISERROR(SEARCH("U.",F35)))</formula>
    </cfRule>
  </conditionalFormatting>
  <conditionalFormatting sqref="F36">
    <cfRule type="containsText" dxfId="88" priority="104" operator="containsText" text="L2">
      <formula>NOT(ISERROR(SEARCH("L2",F36)))</formula>
    </cfRule>
    <cfRule type="containsText" dxfId="87" priority="105" operator="containsText" text="D8">
      <formula>NOT(ISERROR(SEARCH("D8",F36)))</formula>
    </cfRule>
    <cfRule type="containsText" dxfId="86" priority="106" operator="containsText" text="D7">
      <formula>NOT(ISERROR(SEARCH("D7",F36)))</formula>
    </cfRule>
    <cfRule type="containsText" dxfId="85" priority="107" operator="containsText" text="D6">
      <formula>NOT(ISERROR(SEARCH("D6",F36)))</formula>
    </cfRule>
    <cfRule type="containsText" dxfId="84" priority="108" operator="containsText" text="D5">
      <formula>NOT(ISERROR(SEARCH("D5",F36)))</formula>
    </cfRule>
    <cfRule type="containsText" dxfId="83" priority="109" operator="containsText" text="D4">
      <formula>NOT(ISERROR(SEARCH("D4",F36)))</formula>
    </cfRule>
    <cfRule type="containsText" dxfId="82" priority="110" operator="containsText" text="D3">
      <formula>NOT(ISERROR(SEARCH("D3",F36)))</formula>
    </cfRule>
    <cfRule type="containsText" dxfId="81" priority="111" operator="containsText" text="D2">
      <formula>NOT(ISERROR(SEARCH("D2",F36)))</formula>
    </cfRule>
    <cfRule type="containsText" dxfId="80" priority="112" operator="containsText" text="D1">
      <formula>NOT(ISERROR(SEARCH("D1",F36)))</formula>
    </cfRule>
    <cfRule type="containsText" dxfId="79" priority="113" operator="containsText" text="U.">
      <formula>NOT(ISERROR(SEARCH("U.",F36)))</formula>
    </cfRule>
  </conditionalFormatting>
  <conditionalFormatting sqref="V3:V4">
    <cfRule type="notContainsBlanks" dxfId="78" priority="93">
      <formula>LEN(TRIM(V3))&gt;0</formula>
    </cfRule>
  </conditionalFormatting>
  <conditionalFormatting sqref="V51:V52">
    <cfRule type="notContainsBlanks" dxfId="77" priority="92">
      <formula>LEN(TRIM(V51))&gt;0</formula>
    </cfRule>
  </conditionalFormatting>
  <conditionalFormatting sqref="T39">
    <cfRule type="notContainsBlanks" dxfId="76" priority="89">
      <formula>LEN(TRIM(T39))&gt;0</formula>
    </cfRule>
  </conditionalFormatting>
  <conditionalFormatting sqref="T51">
    <cfRule type="notContainsBlanks" dxfId="75" priority="88">
      <formula>LEN(TRIM(T51))&gt;0</formula>
    </cfRule>
  </conditionalFormatting>
  <conditionalFormatting sqref="P52:P55">
    <cfRule type="containsText" dxfId="74" priority="78" operator="containsText" text="L2">
      <formula>NOT(ISERROR(SEARCH("L2",P52)))</formula>
    </cfRule>
    <cfRule type="containsText" dxfId="73" priority="79" operator="containsText" text="D8">
      <formula>NOT(ISERROR(SEARCH("D8",P52)))</formula>
    </cfRule>
    <cfRule type="containsText" dxfId="72" priority="80" operator="containsText" text="D7">
      <formula>NOT(ISERROR(SEARCH("D7",P52)))</formula>
    </cfRule>
    <cfRule type="containsText" dxfId="71" priority="81" operator="containsText" text="D6">
      <formula>NOT(ISERROR(SEARCH("D6",P52)))</formula>
    </cfRule>
    <cfRule type="containsText" dxfId="70" priority="82" operator="containsText" text="D5">
      <formula>NOT(ISERROR(SEARCH("D5",P52)))</formula>
    </cfRule>
    <cfRule type="containsText" dxfId="69" priority="83" operator="containsText" text="D4">
      <formula>NOT(ISERROR(SEARCH("D4",P52)))</formula>
    </cfRule>
    <cfRule type="containsText" dxfId="68" priority="84" operator="containsText" text="D3">
      <formula>NOT(ISERROR(SEARCH("D3",P52)))</formula>
    </cfRule>
    <cfRule type="containsText" dxfId="67" priority="85" operator="containsText" text="D2">
      <formula>NOT(ISERROR(SEARCH("D2",P52)))</formula>
    </cfRule>
    <cfRule type="containsText" dxfId="66" priority="86" operator="containsText" text="D1">
      <formula>NOT(ISERROR(SEARCH("D1",P52)))</formula>
    </cfRule>
    <cfRule type="containsText" dxfId="65" priority="87" operator="containsText" text="U.">
      <formula>NOT(ISERROR(SEARCH("U.",P52)))</formula>
    </cfRule>
  </conditionalFormatting>
  <conditionalFormatting sqref="O52:O55">
    <cfRule type="notContainsBlanks" dxfId="64" priority="77">
      <formula>LEN(TRIM(O52))&gt;0</formula>
    </cfRule>
  </conditionalFormatting>
  <conditionalFormatting sqref="V57 V59">
    <cfRule type="containsText" dxfId="63" priority="67" operator="containsText" text="L2">
      <formula>NOT(ISERROR(SEARCH("L2",V57)))</formula>
    </cfRule>
    <cfRule type="containsText" dxfId="62" priority="68" operator="containsText" text="D8">
      <formula>NOT(ISERROR(SEARCH("D8",V57)))</formula>
    </cfRule>
    <cfRule type="containsText" dxfId="61" priority="69" operator="containsText" text="D7">
      <formula>NOT(ISERROR(SEARCH("D7",V57)))</formula>
    </cfRule>
    <cfRule type="containsText" dxfId="60" priority="70" operator="containsText" text="D6">
      <formula>NOT(ISERROR(SEARCH("D6",V57)))</formula>
    </cfRule>
    <cfRule type="containsText" dxfId="59" priority="71" operator="containsText" text="D5">
      <formula>NOT(ISERROR(SEARCH("D5",V57)))</formula>
    </cfRule>
    <cfRule type="containsText" dxfId="58" priority="72" operator="containsText" text="D4">
      <formula>NOT(ISERROR(SEARCH("D4",V57)))</formula>
    </cfRule>
    <cfRule type="containsText" dxfId="57" priority="73" operator="containsText" text="D3">
      <formula>NOT(ISERROR(SEARCH("D3",V57)))</formula>
    </cfRule>
    <cfRule type="containsText" dxfId="56" priority="74" operator="containsText" text="D2">
      <formula>NOT(ISERROR(SEARCH("D2",V57)))</formula>
    </cfRule>
    <cfRule type="containsText" dxfId="55" priority="75" operator="containsText" text="D1">
      <formula>NOT(ISERROR(SEARCH("D1",V57)))</formula>
    </cfRule>
    <cfRule type="containsText" dxfId="54" priority="76" operator="containsText" text="U.">
      <formula>NOT(ISERROR(SEARCH("U.",V57)))</formula>
    </cfRule>
  </conditionalFormatting>
  <conditionalFormatting sqref="R22:R23">
    <cfRule type="containsText" dxfId="53" priority="56" operator="containsText" text="L2">
      <formula>NOT(ISERROR(SEARCH("L2",R22)))</formula>
    </cfRule>
    <cfRule type="containsText" dxfId="52" priority="57" operator="containsText" text="D8">
      <formula>NOT(ISERROR(SEARCH("D8",R22)))</formula>
    </cfRule>
    <cfRule type="containsText" dxfId="51" priority="58" operator="containsText" text="D7">
      <formula>NOT(ISERROR(SEARCH("D7",R22)))</formula>
    </cfRule>
    <cfRule type="containsText" dxfId="50" priority="59" operator="containsText" text="D6">
      <formula>NOT(ISERROR(SEARCH("D6",R22)))</formula>
    </cfRule>
    <cfRule type="containsText" dxfId="49" priority="60" operator="containsText" text="D5">
      <formula>NOT(ISERROR(SEARCH("D5",R22)))</formula>
    </cfRule>
    <cfRule type="containsText" dxfId="48" priority="61" operator="containsText" text="D4">
      <formula>NOT(ISERROR(SEARCH("D4",R22)))</formula>
    </cfRule>
    <cfRule type="containsText" dxfId="47" priority="62" operator="containsText" text="D3">
      <formula>NOT(ISERROR(SEARCH("D3",R22)))</formula>
    </cfRule>
    <cfRule type="containsText" dxfId="46" priority="63" operator="containsText" text="D2">
      <formula>NOT(ISERROR(SEARCH("D2",R22)))</formula>
    </cfRule>
    <cfRule type="containsText" dxfId="45" priority="64" operator="containsText" text="D1">
      <formula>NOT(ISERROR(SEARCH("D1",R22)))</formula>
    </cfRule>
    <cfRule type="containsText" dxfId="44" priority="65" operator="containsText" text="U.">
      <formula>NOT(ISERROR(SEARCH("U.",R22)))</formula>
    </cfRule>
  </conditionalFormatting>
  <conditionalFormatting sqref="R21">
    <cfRule type="containsText" dxfId="43" priority="35" operator="containsText" text="L2">
      <formula>NOT(ISERROR(SEARCH("L2",R21)))</formula>
    </cfRule>
    <cfRule type="containsText" dxfId="42" priority="36" operator="containsText" text="D8">
      <formula>NOT(ISERROR(SEARCH("D8",R21)))</formula>
    </cfRule>
    <cfRule type="containsText" dxfId="41" priority="37" operator="containsText" text="D7">
      <formula>NOT(ISERROR(SEARCH("D7",R21)))</formula>
    </cfRule>
    <cfRule type="containsText" dxfId="40" priority="38" operator="containsText" text="D6">
      <formula>NOT(ISERROR(SEARCH("D6",R21)))</formula>
    </cfRule>
    <cfRule type="containsText" dxfId="39" priority="39" operator="containsText" text="D5">
      <formula>NOT(ISERROR(SEARCH("D5",R21)))</formula>
    </cfRule>
    <cfRule type="containsText" dxfId="38" priority="40" operator="containsText" text="D4">
      <formula>NOT(ISERROR(SEARCH("D4",R21)))</formula>
    </cfRule>
    <cfRule type="containsText" dxfId="37" priority="41" operator="containsText" text="D3">
      <formula>NOT(ISERROR(SEARCH("D3",R21)))</formula>
    </cfRule>
    <cfRule type="containsText" dxfId="36" priority="42" operator="containsText" text="D2">
      <formula>NOT(ISERROR(SEARCH("D2",R21)))</formula>
    </cfRule>
    <cfRule type="containsText" dxfId="35" priority="43" operator="containsText" text="D1">
      <formula>NOT(ISERROR(SEARCH("D1",R21)))</formula>
    </cfRule>
    <cfRule type="containsText" dxfId="34" priority="44" operator="containsText" text="U.">
      <formula>NOT(ISERROR(SEARCH("U.",R21)))</formula>
    </cfRule>
  </conditionalFormatting>
  <conditionalFormatting sqref="Q21:Q23">
    <cfRule type="notContainsBlanks" dxfId="33" priority="34">
      <formula>LEN(TRIM(Q21))&gt;0</formula>
    </cfRule>
  </conditionalFormatting>
  <conditionalFormatting sqref="T16">
    <cfRule type="notContainsBlanks" dxfId="32" priority="33">
      <formula>LEN(TRIM(T16))&gt;0</formula>
    </cfRule>
  </conditionalFormatting>
  <conditionalFormatting sqref="J34">
    <cfRule type="notContainsBlanks" dxfId="31" priority="32">
      <formula>LEN(TRIM(J34))&gt;0</formula>
    </cfRule>
  </conditionalFormatting>
  <conditionalFormatting sqref="K34">
    <cfRule type="containsText" dxfId="30" priority="22" operator="containsText" text="L2">
      <formula>NOT(ISERROR(SEARCH("L2",K34)))</formula>
    </cfRule>
    <cfRule type="containsText" dxfId="29" priority="23" operator="containsText" text="D8">
      <formula>NOT(ISERROR(SEARCH("D8",K34)))</formula>
    </cfRule>
    <cfRule type="containsText" dxfId="28" priority="24" operator="containsText" text="D7">
      <formula>NOT(ISERROR(SEARCH("D7",K34)))</formula>
    </cfRule>
    <cfRule type="containsText" dxfId="27" priority="25" operator="containsText" text="D6">
      <formula>NOT(ISERROR(SEARCH("D6",K34)))</formula>
    </cfRule>
    <cfRule type="containsText" dxfId="26" priority="26" operator="containsText" text="D5">
      <formula>NOT(ISERROR(SEARCH("D5",K34)))</formula>
    </cfRule>
    <cfRule type="containsText" dxfId="25" priority="27" operator="containsText" text="D4">
      <formula>NOT(ISERROR(SEARCH("D4",K34)))</formula>
    </cfRule>
    <cfRule type="containsText" dxfId="24" priority="28" operator="containsText" text="D3">
      <formula>NOT(ISERROR(SEARCH("D3",K34)))</formula>
    </cfRule>
    <cfRule type="containsText" dxfId="23" priority="29" operator="containsText" text="D2">
      <formula>NOT(ISERROR(SEARCH("D2",K34)))</formula>
    </cfRule>
    <cfRule type="containsText" dxfId="22" priority="30" operator="containsText" text="D1">
      <formula>NOT(ISERROR(SEARCH("D1",K34)))</formula>
    </cfRule>
    <cfRule type="containsText" dxfId="21" priority="31" operator="containsText" text="U.">
      <formula>NOT(ISERROR(SEARCH("U.",K34)))</formula>
    </cfRule>
  </conditionalFormatting>
  <conditionalFormatting sqref="K35">
    <cfRule type="containsText" dxfId="20" priority="12" operator="containsText" text="L2">
      <formula>NOT(ISERROR(SEARCH("L2",K35)))</formula>
    </cfRule>
    <cfRule type="containsText" dxfId="19" priority="13" operator="containsText" text="D8">
      <formula>NOT(ISERROR(SEARCH("D8",K35)))</formula>
    </cfRule>
    <cfRule type="containsText" dxfId="18" priority="14" operator="containsText" text="D7">
      <formula>NOT(ISERROR(SEARCH("D7",K35)))</formula>
    </cfRule>
    <cfRule type="containsText" dxfId="17" priority="15" operator="containsText" text="D6">
      <formula>NOT(ISERROR(SEARCH("D6",K35)))</formula>
    </cfRule>
    <cfRule type="containsText" dxfId="16" priority="16" operator="containsText" text="D5">
      <formula>NOT(ISERROR(SEARCH("D5",K35)))</formula>
    </cfRule>
    <cfRule type="containsText" dxfId="15" priority="17" operator="containsText" text="D4">
      <formula>NOT(ISERROR(SEARCH("D4",K35)))</formula>
    </cfRule>
    <cfRule type="containsText" dxfId="14" priority="18" operator="containsText" text="D3">
      <formula>NOT(ISERROR(SEARCH("D3",K35)))</formula>
    </cfRule>
    <cfRule type="containsText" dxfId="13" priority="19" operator="containsText" text="D2">
      <formula>NOT(ISERROR(SEARCH("D2",K35)))</formula>
    </cfRule>
    <cfRule type="containsText" dxfId="12" priority="20" operator="containsText" text="D1">
      <formula>NOT(ISERROR(SEARCH("D1",K35)))</formula>
    </cfRule>
    <cfRule type="containsText" dxfId="11" priority="21" operator="containsText" text="U.">
      <formula>NOT(ISERROR(SEARCH("U.",K35)))</formula>
    </cfRule>
  </conditionalFormatting>
  <conditionalFormatting sqref="J33 J36">
    <cfRule type="notContainsBlanks" dxfId="10" priority="11">
      <formula>LEN(TRIM(J33))&gt;0</formula>
    </cfRule>
  </conditionalFormatting>
  <conditionalFormatting sqref="K33 K36">
    <cfRule type="containsText" dxfId="9" priority="1" operator="containsText" text="L2">
      <formula>NOT(ISERROR(SEARCH("L2",K33)))</formula>
    </cfRule>
    <cfRule type="containsText" dxfId="8" priority="2" operator="containsText" text="D8">
      <formula>NOT(ISERROR(SEARCH("D8",K33)))</formula>
    </cfRule>
    <cfRule type="containsText" dxfId="7" priority="3" operator="containsText" text="D7">
      <formula>NOT(ISERROR(SEARCH("D7",K33)))</formula>
    </cfRule>
    <cfRule type="containsText" dxfId="6" priority="4" operator="containsText" text="D6">
      <formula>NOT(ISERROR(SEARCH("D6",K33)))</formula>
    </cfRule>
    <cfRule type="containsText" dxfId="5" priority="5" operator="containsText" text="D5">
      <formula>NOT(ISERROR(SEARCH("D5",K33)))</formula>
    </cfRule>
    <cfRule type="containsText" dxfId="4" priority="6" operator="containsText" text="D4">
      <formula>NOT(ISERROR(SEARCH("D4",K33)))</formula>
    </cfRule>
    <cfRule type="containsText" dxfId="3" priority="7" operator="containsText" text="D3">
      <formula>NOT(ISERROR(SEARCH("D3",K33)))</formula>
    </cfRule>
    <cfRule type="containsText" dxfId="2" priority="8" operator="containsText" text="D2">
      <formula>NOT(ISERROR(SEARCH("D2",K33)))</formula>
    </cfRule>
    <cfRule type="containsText" dxfId="1" priority="9" operator="containsText" text="D1">
      <formula>NOT(ISERROR(SEARCH("D1",K33)))</formula>
    </cfRule>
    <cfRule type="containsText" dxfId="0" priority="10" operator="containsText" text="U.">
      <formula>NOT(ISERROR(SEARCH("U.",K33)))</formula>
    </cfRule>
  </conditionalFormatting>
  <pageMargins left="0.23622047244094491" right="0.23622047244094491" top="0.59055118110236227" bottom="0.31496062992125984" header="0.23622047244094491" footer="0.11811023622047245"/>
  <pageSetup paperSize="9" scale="51" orientation="landscape" r:id="rId1"/>
  <headerFooter alignWithMargins="0">
    <oddHeader>&amp;C&amp;"Arial Black,Normal"ENDÜSTRİ MÜHENDİSLİĞİ BÖLÜMÜ        
2021-2022 ÖĞRETİM YILI BAHAR DÖNEMİ&amp;K000000 HAFTALIK DERS PROGRAMI&amp;R08.12.2021</oddHeader>
    <oddFooter>&amp;RKESİN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316F-660B-424E-8258-74E05D2E90C5}">
  <dimension ref="A2:L50"/>
  <sheetViews>
    <sheetView zoomScale="190" zoomScaleNormal="190" workbookViewId="0">
      <selection activeCell="C20" sqref="C20"/>
    </sheetView>
  </sheetViews>
  <sheetFormatPr baseColWidth="10" defaultColWidth="11.5" defaultRowHeight="14"/>
  <cols>
    <col min="1" max="1" width="13.5" style="30" customWidth="1"/>
    <col min="2" max="2" width="50.6640625" style="30" bestFit="1" customWidth="1"/>
    <col min="3" max="3" width="38.6640625" style="30" bestFit="1" customWidth="1"/>
    <col min="4" max="4" width="9.33203125" style="30" bestFit="1" customWidth="1"/>
    <col min="5" max="5" width="14.6640625" style="30" customWidth="1"/>
    <col min="6" max="6" width="7" style="30" customWidth="1"/>
    <col min="7" max="7" width="5.6640625" style="30" bestFit="1" customWidth="1"/>
  </cols>
  <sheetData>
    <row r="2" spans="1:7">
      <c r="A2" s="93" t="s">
        <v>91</v>
      </c>
      <c r="B2" s="93" t="s">
        <v>92</v>
      </c>
      <c r="C2" s="93" t="s">
        <v>38</v>
      </c>
      <c r="D2" s="93"/>
      <c r="E2" s="93" t="s">
        <v>61</v>
      </c>
      <c r="F2" s="93" t="s">
        <v>93</v>
      </c>
      <c r="G2" s="93" t="s">
        <v>57</v>
      </c>
    </row>
    <row r="3" spans="1:7" s="69" customFormat="1">
      <c r="A3" s="30" t="s">
        <v>20</v>
      </c>
      <c r="B3" s="30" t="s">
        <v>85</v>
      </c>
      <c r="C3" s="30" t="s">
        <v>56</v>
      </c>
      <c r="D3" s="30"/>
      <c r="E3" s="30" t="s">
        <v>118</v>
      </c>
      <c r="F3" s="30" t="s">
        <v>18</v>
      </c>
      <c r="G3" s="30">
        <v>2</v>
      </c>
    </row>
    <row r="4" spans="1:7" s="69" customFormat="1">
      <c r="A4" s="30" t="s">
        <v>21</v>
      </c>
      <c r="B4" s="30" t="s">
        <v>85</v>
      </c>
      <c r="C4" s="30" t="s">
        <v>131</v>
      </c>
      <c r="D4" s="30"/>
      <c r="E4" s="30" t="s">
        <v>119</v>
      </c>
      <c r="F4" s="30" t="s">
        <v>18</v>
      </c>
      <c r="G4" s="30">
        <v>2</v>
      </c>
    </row>
    <row r="5" spans="1:7" s="69" customFormat="1">
      <c r="A5" s="30" t="s">
        <v>30</v>
      </c>
      <c r="B5" s="30" t="s">
        <v>86</v>
      </c>
      <c r="C5" s="30" t="s">
        <v>42</v>
      </c>
      <c r="D5" s="30"/>
      <c r="E5" s="30" t="s">
        <v>120</v>
      </c>
      <c r="F5" s="30" t="s">
        <v>58</v>
      </c>
      <c r="G5" s="30">
        <v>4</v>
      </c>
    </row>
    <row r="6" spans="1:7" s="69" customFormat="1">
      <c r="A6" s="30" t="s">
        <v>32</v>
      </c>
      <c r="B6" s="30" t="s">
        <v>86</v>
      </c>
      <c r="C6" s="30" t="s">
        <v>41</v>
      </c>
      <c r="D6" s="30"/>
      <c r="E6" s="30" t="s">
        <v>121</v>
      </c>
      <c r="F6" s="30" t="s">
        <v>58</v>
      </c>
      <c r="G6" s="30">
        <v>4</v>
      </c>
    </row>
    <row r="7" spans="1:7">
      <c r="A7" s="30" t="s">
        <v>106</v>
      </c>
      <c r="B7" s="30" t="s">
        <v>126</v>
      </c>
      <c r="C7" s="30" t="s">
        <v>107</v>
      </c>
      <c r="E7" s="30" t="s">
        <v>120</v>
      </c>
      <c r="F7" s="30" t="s">
        <v>58</v>
      </c>
      <c r="G7" s="30">
        <v>4</v>
      </c>
    </row>
    <row r="8" spans="1:7">
      <c r="A8" s="30" t="s">
        <v>130</v>
      </c>
      <c r="B8" s="30" t="s">
        <v>65</v>
      </c>
      <c r="C8" s="30" t="s">
        <v>149</v>
      </c>
      <c r="E8" s="30" t="s">
        <v>118</v>
      </c>
      <c r="F8" s="30" t="s">
        <v>58</v>
      </c>
      <c r="G8" s="30">
        <v>4</v>
      </c>
    </row>
    <row r="9" spans="1:7" s="70" customFormat="1">
      <c r="A9" s="30" t="s">
        <v>26</v>
      </c>
      <c r="B9" s="30" t="s">
        <v>115</v>
      </c>
      <c r="C9" s="30" t="s">
        <v>43</v>
      </c>
      <c r="D9" s="30"/>
      <c r="E9" s="30" t="s">
        <v>120</v>
      </c>
      <c r="F9" s="30" t="s">
        <v>60</v>
      </c>
      <c r="G9" s="30">
        <v>8</v>
      </c>
    </row>
    <row r="10" spans="1:7" s="69" customFormat="1">
      <c r="A10" s="30" t="s">
        <v>69</v>
      </c>
      <c r="B10" s="30" t="s">
        <v>70</v>
      </c>
      <c r="C10" s="30" t="s">
        <v>149</v>
      </c>
      <c r="D10" s="30"/>
      <c r="E10" s="30" t="s">
        <v>121</v>
      </c>
      <c r="F10" s="30" t="s">
        <v>59</v>
      </c>
      <c r="G10" s="30">
        <v>6</v>
      </c>
    </row>
    <row r="11" spans="1:7" s="70" customFormat="1">
      <c r="A11" s="30" t="s">
        <v>25</v>
      </c>
      <c r="B11" s="30" t="s">
        <v>76</v>
      </c>
      <c r="C11" s="30" t="s">
        <v>50</v>
      </c>
      <c r="D11" s="30"/>
      <c r="E11" s="30" t="s">
        <v>123</v>
      </c>
      <c r="F11" s="30" t="s">
        <v>60</v>
      </c>
      <c r="G11" s="30">
        <v>8</v>
      </c>
    </row>
    <row r="12" spans="1:7" s="70" customFormat="1">
      <c r="A12" s="30" t="s">
        <v>27</v>
      </c>
      <c r="B12" s="30" t="s">
        <v>77</v>
      </c>
      <c r="C12" s="30" t="s">
        <v>154</v>
      </c>
      <c r="D12" s="30"/>
      <c r="E12" s="30" t="s">
        <v>122</v>
      </c>
      <c r="F12" s="30" t="s">
        <v>60</v>
      </c>
      <c r="G12" s="30">
        <v>8</v>
      </c>
    </row>
    <row r="13" spans="1:7" s="69" customFormat="1">
      <c r="A13" s="30" t="s">
        <v>105</v>
      </c>
      <c r="B13" s="30" t="s">
        <v>65</v>
      </c>
      <c r="C13" s="30" t="s">
        <v>41</v>
      </c>
      <c r="D13" s="30"/>
      <c r="E13" s="30" t="s">
        <v>119</v>
      </c>
      <c r="F13" s="30" t="s">
        <v>58</v>
      </c>
      <c r="G13" s="30">
        <v>4</v>
      </c>
    </row>
    <row r="14" spans="1:7" s="70" customFormat="1">
      <c r="A14" s="30" t="s">
        <v>28</v>
      </c>
      <c r="B14" s="30" t="s">
        <v>79</v>
      </c>
      <c r="C14" s="30" t="s">
        <v>153</v>
      </c>
      <c r="D14" s="30"/>
      <c r="E14" s="30" t="s">
        <v>121</v>
      </c>
      <c r="F14" s="30" t="s">
        <v>60</v>
      </c>
      <c r="G14" s="30">
        <v>8</v>
      </c>
    </row>
    <row r="15" spans="1:7" s="70" customFormat="1">
      <c r="A15" s="30" t="s">
        <v>29</v>
      </c>
      <c r="B15" s="30" t="s">
        <v>80</v>
      </c>
      <c r="C15" s="30" t="s">
        <v>151</v>
      </c>
      <c r="D15" s="30"/>
      <c r="E15" s="30" t="s">
        <v>122</v>
      </c>
      <c r="F15" s="30" t="s">
        <v>60</v>
      </c>
      <c r="G15" s="30">
        <v>8</v>
      </c>
    </row>
    <row r="16" spans="1:7" s="70" customFormat="1">
      <c r="A16" s="30" t="s">
        <v>24</v>
      </c>
      <c r="B16" s="30" t="s">
        <v>75</v>
      </c>
      <c r="C16" s="30" t="s">
        <v>51</v>
      </c>
      <c r="D16" s="30"/>
      <c r="E16" s="30" t="s">
        <v>122</v>
      </c>
      <c r="F16" s="30" t="s">
        <v>60</v>
      </c>
      <c r="G16" s="30">
        <v>8</v>
      </c>
    </row>
    <row r="17" spans="1:8" s="70" customFormat="1">
      <c r="A17" s="30" t="s">
        <v>17</v>
      </c>
      <c r="B17" s="30" t="s">
        <v>73</v>
      </c>
      <c r="C17" s="30" t="s">
        <v>40</v>
      </c>
      <c r="D17" s="30"/>
      <c r="E17" s="30" t="s">
        <v>122</v>
      </c>
      <c r="F17" s="30" t="s">
        <v>60</v>
      </c>
      <c r="G17" s="30">
        <v>8</v>
      </c>
    </row>
    <row r="18" spans="1:8" s="69" customFormat="1">
      <c r="A18" s="30" t="s">
        <v>8</v>
      </c>
      <c r="B18" s="30" t="s">
        <v>68</v>
      </c>
      <c r="C18" s="30" t="s">
        <v>45</v>
      </c>
      <c r="D18" s="30"/>
      <c r="E18" s="30" t="s">
        <v>120</v>
      </c>
      <c r="F18" s="30" t="s">
        <v>59</v>
      </c>
      <c r="G18" s="30">
        <v>6</v>
      </c>
    </row>
    <row r="19" spans="1:8" s="70" customFormat="1">
      <c r="A19" s="30" t="s">
        <v>16</v>
      </c>
      <c r="B19" s="30" t="s">
        <v>78</v>
      </c>
      <c r="C19" s="30" t="s">
        <v>155</v>
      </c>
      <c r="D19" s="30"/>
      <c r="E19" s="30" t="s">
        <v>121</v>
      </c>
      <c r="F19" s="30" t="s">
        <v>60</v>
      </c>
      <c r="G19" s="30">
        <v>8</v>
      </c>
    </row>
    <row r="20" spans="1:8" s="70" customFormat="1">
      <c r="A20" s="30" t="s">
        <v>23</v>
      </c>
      <c r="B20" s="30" t="s">
        <v>74</v>
      </c>
      <c r="C20" s="30" t="s">
        <v>49</v>
      </c>
      <c r="D20" s="30"/>
      <c r="E20" s="30" t="s">
        <v>121</v>
      </c>
      <c r="F20" s="30" t="s">
        <v>60</v>
      </c>
      <c r="G20" s="30">
        <v>8</v>
      </c>
    </row>
    <row r="21" spans="1:8" s="70" customFormat="1">
      <c r="A21" s="30" t="s">
        <v>71</v>
      </c>
      <c r="B21" s="30" t="s">
        <v>72</v>
      </c>
      <c r="C21" s="30" t="s">
        <v>50</v>
      </c>
      <c r="D21" s="30"/>
      <c r="E21" s="30" t="s">
        <v>119</v>
      </c>
      <c r="F21" s="30" t="s">
        <v>60</v>
      </c>
      <c r="G21" s="30">
        <v>8</v>
      </c>
    </row>
    <row r="22" spans="1:8" s="69" customFormat="1">
      <c r="A22" s="30" t="s">
        <v>37</v>
      </c>
      <c r="B22" s="30" t="s">
        <v>90</v>
      </c>
      <c r="C22" s="30" t="s">
        <v>133</v>
      </c>
      <c r="D22" s="30"/>
      <c r="E22" s="30" t="s">
        <v>118</v>
      </c>
      <c r="F22" s="30" t="s">
        <v>59</v>
      </c>
      <c r="G22" s="30">
        <v>6</v>
      </c>
    </row>
    <row r="23" spans="1:8" s="69" customFormat="1">
      <c r="A23" s="30" t="s">
        <v>36</v>
      </c>
      <c r="B23" s="30" t="s">
        <v>90</v>
      </c>
      <c r="C23" s="30" t="s">
        <v>49</v>
      </c>
      <c r="D23" s="30"/>
      <c r="E23" s="30" t="s">
        <v>119</v>
      </c>
      <c r="F23" s="30" t="s">
        <v>59</v>
      </c>
      <c r="G23" s="30">
        <v>6</v>
      </c>
    </row>
    <row r="24" spans="1:8" s="69" customFormat="1">
      <c r="A24" s="30" t="s">
        <v>95</v>
      </c>
      <c r="B24" s="30" t="s">
        <v>96</v>
      </c>
      <c r="C24" s="30" t="s">
        <v>97</v>
      </c>
      <c r="D24" s="30"/>
      <c r="E24" s="30" t="s">
        <v>120</v>
      </c>
      <c r="F24" s="30" t="s">
        <v>59</v>
      </c>
      <c r="G24" s="30">
        <v>6</v>
      </c>
    </row>
    <row r="25" spans="1:8">
      <c r="A25" s="30" t="s">
        <v>103</v>
      </c>
      <c r="B25" s="30" t="s">
        <v>83</v>
      </c>
      <c r="C25" s="30" t="s">
        <v>127</v>
      </c>
      <c r="E25" s="30" t="s">
        <v>118</v>
      </c>
      <c r="F25" s="30" t="s">
        <v>18</v>
      </c>
      <c r="G25" s="30">
        <v>2</v>
      </c>
    </row>
    <row r="26" spans="1:8">
      <c r="A26" s="30" t="s">
        <v>13</v>
      </c>
      <c r="B26" s="30" t="s">
        <v>84</v>
      </c>
      <c r="C26" s="30" t="s">
        <v>127</v>
      </c>
      <c r="E26" s="30" t="s">
        <v>125</v>
      </c>
      <c r="F26" s="30" t="s">
        <v>18</v>
      </c>
      <c r="G26" s="30">
        <v>2</v>
      </c>
    </row>
    <row r="27" spans="1:8">
      <c r="A27" s="30" t="s">
        <v>14</v>
      </c>
      <c r="B27" s="30" t="s">
        <v>84</v>
      </c>
      <c r="C27" s="30" t="s">
        <v>127</v>
      </c>
      <c r="E27" s="30" t="s">
        <v>125</v>
      </c>
      <c r="F27" s="30" t="s">
        <v>18</v>
      </c>
      <c r="G27" s="30">
        <v>2</v>
      </c>
    </row>
    <row r="28" spans="1:8" s="69" customFormat="1">
      <c r="A28" s="30" t="s">
        <v>15</v>
      </c>
      <c r="B28" s="30" t="s">
        <v>62</v>
      </c>
      <c r="C28" s="30" t="s">
        <v>145</v>
      </c>
      <c r="D28" s="30"/>
      <c r="E28" s="30" t="s">
        <v>118</v>
      </c>
      <c r="F28" s="30" t="s">
        <v>18</v>
      </c>
      <c r="G28" s="30">
        <v>2</v>
      </c>
    </row>
    <row r="29" spans="1:8" s="69" customFormat="1">
      <c r="A29" s="30" t="s">
        <v>19</v>
      </c>
      <c r="B29" s="30" t="s">
        <v>63</v>
      </c>
      <c r="C29" s="30" t="s">
        <v>39</v>
      </c>
      <c r="D29" s="30"/>
      <c r="E29" s="30" t="s">
        <v>118</v>
      </c>
      <c r="F29" s="30" t="s">
        <v>18</v>
      </c>
      <c r="G29" s="30">
        <v>2</v>
      </c>
    </row>
    <row r="30" spans="1:8" s="69" customFormat="1">
      <c r="A30" s="30" t="s">
        <v>22</v>
      </c>
      <c r="B30" s="30" t="s">
        <v>67</v>
      </c>
      <c r="C30" s="30" t="s">
        <v>48</v>
      </c>
      <c r="D30" s="30"/>
      <c r="E30" s="30" t="s">
        <v>121</v>
      </c>
      <c r="F30" s="30" t="s">
        <v>59</v>
      </c>
      <c r="G30" s="30">
        <v>6</v>
      </c>
    </row>
    <row r="31" spans="1:8">
      <c r="A31" s="30" t="s">
        <v>81</v>
      </c>
      <c r="B31" s="30" t="s">
        <v>88</v>
      </c>
      <c r="C31" s="30" t="s">
        <v>44</v>
      </c>
      <c r="E31" s="30" t="s">
        <v>118</v>
      </c>
      <c r="F31" s="30" t="s">
        <v>58</v>
      </c>
      <c r="G31" s="30">
        <v>4</v>
      </c>
      <c r="H31" s="69"/>
    </row>
    <row r="32" spans="1:8">
      <c r="A32" s="30" t="s">
        <v>82</v>
      </c>
      <c r="B32" s="30" t="s">
        <v>88</v>
      </c>
      <c r="C32" s="30" t="s">
        <v>149</v>
      </c>
      <c r="E32" s="30" t="s">
        <v>119</v>
      </c>
      <c r="F32" s="30" t="s">
        <v>58</v>
      </c>
      <c r="G32" s="30">
        <v>4</v>
      </c>
      <c r="H32" s="69"/>
    </row>
    <row r="33" spans="1:12" s="69" customFormat="1">
      <c r="A33" s="30" t="s">
        <v>34</v>
      </c>
      <c r="B33" s="30" t="s">
        <v>89</v>
      </c>
      <c r="C33" s="30" t="s">
        <v>47</v>
      </c>
      <c r="D33" s="30"/>
      <c r="E33" s="30" t="s">
        <v>120</v>
      </c>
      <c r="F33" s="30" t="s">
        <v>59</v>
      </c>
      <c r="G33" s="30">
        <v>6</v>
      </c>
    </row>
    <row r="34" spans="1:12">
      <c r="A34" s="30" t="s">
        <v>31</v>
      </c>
      <c r="B34" s="30" t="s">
        <v>87</v>
      </c>
      <c r="C34" s="30" t="s">
        <v>148</v>
      </c>
      <c r="E34" s="30" t="s">
        <v>119</v>
      </c>
      <c r="F34" s="30" t="s">
        <v>58</v>
      </c>
      <c r="G34" s="30">
        <v>4</v>
      </c>
    </row>
    <row r="35" spans="1:12">
      <c r="A35" s="30" t="s">
        <v>33</v>
      </c>
      <c r="B35" s="30" t="s">
        <v>87</v>
      </c>
      <c r="C35" s="30" t="s">
        <v>152</v>
      </c>
      <c r="E35" s="30" t="s">
        <v>120</v>
      </c>
      <c r="F35" s="30" t="s">
        <v>58</v>
      </c>
      <c r="G35" s="30">
        <v>4</v>
      </c>
    </row>
    <row r="36" spans="1:12" s="69" customFormat="1">
      <c r="A36" s="30" t="s">
        <v>35</v>
      </c>
      <c r="B36" s="30" t="s">
        <v>89</v>
      </c>
      <c r="C36" s="30" t="s">
        <v>46</v>
      </c>
      <c r="D36" s="30"/>
      <c r="E36" s="30" t="s">
        <v>119</v>
      </c>
      <c r="F36" s="30" t="s">
        <v>59</v>
      </c>
      <c r="G36" s="30">
        <v>6</v>
      </c>
    </row>
    <row r="37" spans="1:12">
      <c r="A37" s="30" t="s">
        <v>141</v>
      </c>
      <c r="B37" s="30" t="s">
        <v>64</v>
      </c>
      <c r="C37" s="30" t="s">
        <v>147</v>
      </c>
      <c r="E37" s="30" t="s">
        <v>118</v>
      </c>
      <c r="F37" s="30" t="s">
        <v>18</v>
      </c>
      <c r="G37" s="30">
        <v>2</v>
      </c>
    </row>
    <row r="38" spans="1:12" s="69" customFormat="1">
      <c r="A38" s="30" t="s">
        <v>108</v>
      </c>
      <c r="B38" s="30" t="s">
        <v>66</v>
      </c>
      <c r="C38" s="30" t="s">
        <v>142</v>
      </c>
      <c r="D38" s="30"/>
      <c r="E38" s="30" t="s">
        <v>120</v>
      </c>
      <c r="F38" s="30" t="s">
        <v>59</v>
      </c>
      <c r="G38" s="30">
        <v>6</v>
      </c>
    </row>
    <row r="39" spans="1:12" s="69" customFormat="1">
      <c r="A39" s="30" t="s">
        <v>109</v>
      </c>
      <c r="B39" s="30" t="s">
        <v>66</v>
      </c>
      <c r="C39" s="30" t="s">
        <v>150</v>
      </c>
      <c r="D39" s="30"/>
      <c r="E39" s="30" t="s">
        <v>121</v>
      </c>
      <c r="F39" s="30" t="s">
        <v>59</v>
      </c>
      <c r="G39" s="30">
        <v>6</v>
      </c>
    </row>
    <row r="40" spans="1:12" s="69" customFormat="1">
      <c r="A40" s="30" t="s">
        <v>99</v>
      </c>
      <c r="B40" s="30" t="s">
        <v>100</v>
      </c>
      <c r="C40" s="30" t="s">
        <v>127</v>
      </c>
      <c r="D40" s="30"/>
      <c r="E40" s="30"/>
      <c r="F40" s="30" t="s">
        <v>18</v>
      </c>
      <c r="G40" s="30">
        <v>2</v>
      </c>
    </row>
    <row r="41" spans="1:12" s="69" customFormat="1">
      <c r="A41" s="30" t="s">
        <v>139</v>
      </c>
      <c r="B41" s="30" t="s">
        <v>101</v>
      </c>
      <c r="C41" s="30" t="s">
        <v>127</v>
      </c>
      <c r="D41" s="30"/>
      <c r="E41" s="30" t="s">
        <v>118</v>
      </c>
      <c r="F41" s="30" t="s">
        <v>18</v>
      </c>
      <c r="G41" s="30">
        <v>2</v>
      </c>
    </row>
    <row r="42" spans="1:12" s="69" customFormat="1">
      <c r="A42" s="30" t="s">
        <v>140</v>
      </c>
      <c r="B42" s="30" t="s">
        <v>101</v>
      </c>
      <c r="C42" s="30" t="s">
        <v>127</v>
      </c>
      <c r="D42" s="30"/>
      <c r="E42" s="30" t="s">
        <v>119</v>
      </c>
      <c r="F42" s="30" t="s">
        <v>18</v>
      </c>
      <c r="G42" s="30">
        <v>2</v>
      </c>
    </row>
    <row r="43" spans="1:12" s="69" customFormat="1">
      <c r="A43" s="30" t="s">
        <v>99</v>
      </c>
      <c r="B43" s="30" t="s">
        <v>102</v>
      </c>
      <c r="C43" s="30" t="s">
        <v>127</v>
      </c>
      <c r="D43" s="30"/>
      <c r="E43" s="30"/>
      <c r="F43" s="30" t="s">
        <v>18</v>
      </c>
      <c r="G43" s="30">
        <v>2</v>
      </c>
    </row>
    <row r="44" spans="1:12" s="69" customFormat="1">
      <c r="A44" s="30" t="s">
        <v>111</v>
      </c>
      <c r="B44" s="30" t="s">
        <v>112</v>
      </c>
      <c r="C44" s="30" t="s">
        <v>151</v>
      </c>
      <c r="D44"/>
      <c r="E44" s="30" t="s">
        <v>121</v>
      </c>
      <c r="F44" s="30" t="s">
        <v>59</v>
      </c>
      <c r="G44" s="30">
        <v>6</v>
      </c>
      <c r="H44"/>
      <c r="I44"/>
      <c r="J44"/>
      <c r="K44"/>
      <c r="L44"/>
    </row>
    <row r="45" spans="1:12">
      <c r="A45" s="30" t="s">
        <v>110</v>
      </c>
      <c r="B45" s="30" t="s">
        <v>113</v>
      </c>
      <c r="C45" s="30" t="s">
        <v>150</v>
      </c>
      <c r="E45" s="30" t="s">
        <v>120</v>
      </c>
      <c r="F45" s="30" t="s">
        <v>59</v>
      </c>
      <c r="G45" s="30">
        <v>6</v>
      </c>
    </row>
    <row r="46" spans="1:12" s="70" customFormat="1">
      <c r="A46" s="30" t="s">
        <v>114</v>
      </c>
      <c r="B46" s="94" t="s">
        <v>116</v>
      </c>
      <c r="C46" s="95" t="s">
        <v>44</v>
      </c>
      <c r="D46" s="30"/>
      <c r="E46" s="30" t="s">
        <v>123</v>
      </c>
      <c r="F46" s="30" t="s">
        <v>60</v>
      </c>
      <c r="G46" s="30">
        <v>8</v>
      </c>
    </row>
    <row r="47" spans="1:12" s="70" customFormat="1">
      <c r="A47" s="30" t="s">
        <v>117</v>
      </c>
      <c r="B47" s="30" t="s">
        <v>128</v>
      </c>
      <c r="C47" s="95" t="s">
        <v>143</v>
      </c>
      <c r="D47" s="30"/>
      <c r="E47" s="30" t="s">
        <v>122</v>
      </c>
      <c r="F47" s="30" t="s">
        <v>60</v>
      </c>
      <c r="G47" s="30">
        <v>8</v>
      </c>
    </row>
    <row r="48" spans="1:12">
      <c r="A48" s="30" t="s">
        <v>135</v>
      </c>
      <c r="B48" s="30" t="s">
        <v>129</v>
      </c>
      <c r="C48" s="30" t="s">
        <v>41</v>
      </c>
      <c r="G48" s="30">
        <v>8</v>
      </c>
    </row>
    <row r="49" spans="1:8">
      <c r="A49" s="30" t="s">
        <v>136</v>
      </c>
      <c r="B49" s="30" t="s">
        <v>132</v>
      </c>
      <c r="C49" s="30" t="s">
        <v>150</v>
      </c>
      <c r="G49" s="30">
        <v>8</v>
      </c>
    </row>
    <row r="50" spans="1:8" s="69" customFormat="1">
      <c r="A50" s="30"/>
      <c r="B50" s="30"/>
      <c r="C50" s="30"/>
      <c r="D50" s="30"/>
      <c r="E50" s="30"/>
      <c r="F50" s="30"/>
      <c r="G50" s="30"/>
      <c r="H50"/>
    </row>
  </sheetData>
  <autoFilter ref="A2:G47" xr:uid="{6A48316F-660B-424E-8258-74E05D2E90C5}">
    <sortState xmlns:xlrd2="http://schemas.microsoft.com/office/spreadsheetml/2017/richdata2" ref="A10:G39">
      <sortCondition descending="1" ref="A2:A43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</vt:lpstr>
      <vt:lpstr>Dersler</vt:lpstr>
      <vt:lpstr>dersler</vt:lpstr>
    </vt:vector>
  </TitlesOfParts>
  <Company>anadolu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anadolu üniversitesi</dc:creator>
  <cp:lastModifiedBy>Emine AKYOL ÖZER</cp:lastModifiedBy>
  <cp:lastPrinted>2021-12-14T09:51:19Z</cp:lastPrinted>
  <dcterms:created xsi:type="dcterms:W3CDTF">2010-05-12T11:08:26Z</dcterms:created>
  <dcterms:modified xsi:type="dcterms:W3CDTF">2023-02-20T08:26:27Z</dcterms:modified>
</cp:coreProperties>
</file>