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anlık\Dekanlık İşleri-2023-\Sınav Programları\2025-2026 Bahar\"/>
    </mc:Choice>
  </mc:AlternateContent>
  <xr:revisionPtr revIDLastSave="0" documentId="13_ncr:1_{FFA2B696-1132-4ECF-9D8B-19BAFA3748D0}" xr6:coauthVersionLast="36" xr6:coauthVersionMax="47" xr10:uidLastSave="{00000000-0000-0000-0000-000000000000}"/>
  <bookViews>
    <workbookView xWindow="0" yWindow="0" windowWidth="38400" windowHeight="10980" tabRatio="554" activeTab="1" xr2:uid="{A96B54C4-3184-4B82-A76A-49EE5955ADFD}"/>
  </bookViews>
  <sheets>
    <sheet name="Final (Gözetmenlik)" sheetId="40" r:id="rId1"/>
    <sheet name="Final (Program)" sheetId="42" r:id="rId2"/>
  </sheets>
  <calcPr calcId="191029"/>
</workbook>
</file>

<file path=xl/calcChain.xml><?xml version="1.0" encoding="utf-8"?>
<calcChain xmlns="http://schemas.openxmlformats.org/spreadsheetml/2006/main">
  <c r="G64" i="40" l="1"/>
  <c r="G75" i="40"/>
  <c r="H64" i="40"/>
  <c r="R47" i="40"/>
  <c r="R48" i="40"/>
  <c r="R49" i="40"/>
  <c r="Q47" i="40"/>
  <c r="Q48" i="40"/>
  <c r="Q49" i="40"/>
  <c r="Q50" i="40"/>
  <c r="R50" i="40" s="1"/>
  <c r="Q51" i="40"/>
  <c r="R51" i="40" s="1"/>
  <c r="Q52" i="40"/>
  <c r="R52" i="40" s="1"/>
  <c r="Q53" i="40"/>
  <c r="R53" i="40" s="1"/>
  <c r="Q54" i="40"/>
  <c r="R54" i="40" s="1"/>
  <c r="Q55" i="40"/>
  <c r="R55" i="40" s="1"/>
  <c r="Q56" i="40"/>
  <c r="R56" i="40" s="1"/>
  <c r="Q57" i="40"/>
  <c r="R57" i="40" s="1"/>
  <c r="Q58" i="40"/>
  <c r="R58" i="40" s="1"/>
  <c r="Q59" i="40"/>
  <c r="R59" i="40" s="1"/>
  <c r="Q60" i="40"/>
  <c r="R60" i="40" s="1"/>
  <c r="Q61" i="40"/>
  <c r="R61" i="40" s="1"/>
  <c r="Q62" i="40"/>
  <c r="R62" i="40" s="1"/>
  <c r="Q63" i="40"/>
  <c r="R63" i="40" s="1"/>
  <c r="R33" i="40"/>
  <c r="R34" i="40"/>
  <c r="R35" i="40"/>
  <c r="R36" i="40"/>
  <c r="R37" i="40"/>
  <c r="R39" i="40"/>
  <c r="R40" i="40"/>
  <c r="R41" i="40"/>
  <c r="Q33" i="40"/>
  <c r="Q34" i="40"/>
  <c r="Q35" i="40"/>
  <c r="Q36" i="40"/>
  <c r="Q37" i="40"/>
  <c r="Q38" i="40"/>
  <c r="R38" i="40" s="1"/>
  <c r="Q39" i="40"/>
  <c r="Q40" i="40"/>
  <c r="Q41" i="40"/>
  <c r="Q42" i="40"/>
  <c r="R42" i="40" s="1"/>
  <c r="Q43" i="40"/>
  <c r="R43" i="40" s="1"/>
  <c r="Q44" i="40"/>
  <c r="R44" i="40" s="1"/>
  <c r="Q45" i="40"/>
  <c r="R45" i="40" s="1"/>
  <c r="Q46" i="40"/>
  <c r="R46" i="40" s="1"/>
  <c r="N64" i="40"/>
  <c r="O64" i="40"/>
  <c r="R26" i="40"/>
  <c r="Q26" i="40"/>
  <c r="Q27" i="40"/>
  <c r="R27" i="40" s="1"/>
  <c r="Q28" i="40"/>
  <c r="R28" i="40" s="1"/>
  <c r="Q29" i="40"/>
  <c r="R29" i="40" s="1"/>
  <c r="Q30" i="40"/>
  <c r="R30" i="40" s="1"/>
  <c r="Q31" i="40"/>
  <c r="R31" i="40" s="1"/>
  <c r="Q32" i="40"/>
  <c r="R32" i="40" s="1"/>
  <c r="R13" i="40"/>
  <c r="R21" i="40"/>
  <c r="Q13" i="40"/>
  <c r="Q14" i="40"/>
  <c r="R14" i="40" s="1"/>
  <c r="Q15" i="40"/>
  <c r="R15" i="40" s="1"/>
  <c r="Q16" i="40"/>
  <c r="R16" i="40" s="1"/>
  <c r="Q17" i="40"/>
  <c r="R17" i="40" s="1"/>
  <c r="Q18" i="40"/>
  <c r="R18" i="40" s="1"/>
  <c r="Q19" i="40"/>
  <c r="R19" i="40" s="1"/>
  <c r="Q20" i="40"/>
  <c r="R20" i="40" s="1"/>
  <c r="Q21" i="40"/>
  <c r="Q22" i="40"/>
  <c r="R22" i="40" s="1"/>
  <c r="Q23" i="40"/>
  <c r="R23" i="40" s="1"/>
  <c r="Q24" i="40"/>
  <c r="R24" i="40" s="1"/>
  <c r="Q25" i="40"/>
  <c r="R25" i="40" s="1"/>
  <c r="Q7" i="40"/>
  <c r="Q9" i="40"/>
  <c r="Q8" i="40"/>
  <c r="R8" i="40" s="1"/>
  <c r="R9" i="40"/>
  <c r="Q10" i="40"/>
  <c r="R10" i="40" s="1"/>
  <c r="Q11" i="40"/>
  <c r="R11" i="40" s="1"/>
  <c r="Q12" i="40"/>
  <c r="R12" i="40" s="1"/>
  <c r="R7" i="40"/>
  <c r="F75" i="40" l="1"/>
  <c r="G73" i="40"/>
  <c r="I64" i="40" l="1"/>
  <c r="G67" i="40" s="1"/>
  <c r="J64" i="40"/>
  <c r="G68" i="40" s="1"/>
  <c r="K64" i="40"/>
  <c r="G69" i="40" s="1"/>
  <c r="L64" i="40"/>
  <c r="M64" i="40"/>
  <c r="G71" i="40" s="1"/>
  <c r="G72" i="40"/>
  <c r="P64" i="40"/>
  <c r="G74" i="40" s="1"/>
  <c r="G66" i="40"/>
  <c r="G70" i="40" l="1"/>
  <c r="Q64" i="40"/>
  <c r="R64" i="40" s="1"/>
</calcChain>
</file>

<file path=xl/sharedStrings.xml><?xml version="1.0" encoding="utf-8"?>
<sst xmlns="http://schemas.openxmlformats.org/spreadsheetml/2006/main" count="384" uniqueCount="164">
  <si>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</si>
  <si>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</si>
  <si>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</si>
  <si>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</si>
  <si>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</si>
  <si>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</si>
  <si>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</si>
  <si>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</si>
  <si>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</si>
  <si>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</si>
  <si>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</si>
  <si>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</si>
  <si>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</si>
  <si>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</si>
  <si>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</si>
  <si>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</si>
  <si>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</si>
  <si>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</si>
  <si>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</si>
  <si>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</si>
  <si>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</si>
  <si>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</si>
  <si>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</si>
  <si>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</si>
  <si>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GÖREVLENDİRİLECEK GÖZETMEN SAYILARI VE BÖLÜMLERE GÖRE DAĞILIMI - TASLAK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</si>
  <si>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</si>
  <si>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</si>
  <si>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</si>
  <si>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</si>
  <si>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</si>
  <si>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</si>
  <si>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</si>
  <si>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</si>
  <si>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</si>
  <si>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</si>
  <si>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</si>
  <si>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</si>
  <si>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</si>
  <si>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</si>
  <si>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</si>
  <si>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</si>
  <si>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</si>
  <si>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</si>
  <si>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</si>
  <si>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10:00</t>
  </si>
  <si>
    <t>15:00</t>
  </si>
  <si>
    <t>11:00</t>
  </si>
  <si>
    <t>12:00</t>
  </si>
  <si>
    <t>13:00</t>
  </si>
  <si>
    <t>16:00</t>
  </si>
  <si>
    <t>14:00</t>
  </si>
  <si>
    <t>17:00</t>
  </si>
  <si>
    <t>18:00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</si>
  <si>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</si>
  <si>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</si>
  <si>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</si>
  <si>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</si>
  <si>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</si>
  <si>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FİZ105 Physics I (Fizik I) Zr 24 kişi 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</si>
  <si>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</si>
  <si>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</si>
  <si>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</si>
  <si>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</si>
  <si>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</si>
  <si>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</si>
  <si>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</si>
  <si>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</si>
  <si>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</si>
  <si>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</si>
  <si>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</si>
  <si>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</si>
  <si>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</si>
  <si>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</si>
  <si>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</si>
  <si>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</si>
  <si>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</si>
  <si>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</si>
  <si>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</si>
  <si>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</si>
  <si>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</si>
  <si>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</si>
  <si>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</si>
  <si>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Dr.Öğr.Üy. Burcu ŞİMŞEK UYGUN</t>
  </si>
  <si>
    <t>Arş.Gör.Dr. Levent KÖROĞLU</t>
  </si>
  <si>
    <t>Arş.Gör.Dr. Özlem Başak ÖZKAN KOLCUBAŞI</t>
  </si>
  <si>
    <t>Öğr. Gör. Dr. Orkun BAŞKAN</t>
  </si>
  <si>
    <t>KİM1002 General Chemistry II (ÇEV) Zr 44 kişi</t>
  </si>
  <si>
    <t>Ç-3</t>
  </si>
  <si>
    <t>KİM1002 General Chemistry II (MLZ) Zr 110 kişi</t>
  </si>
  <si>
    <t>MF-2 MF-1</t>
  </si>
  <si>
    <t>KİM1002 General Chemistry II (KİM) Zr 86 kişi Y</t>
  </si>
  <si>
    <t>MF-5 MF-6</t>
  </si>
  <si>
    <t>MAT2021 Linear Algebra (EEM) Zr 132 kişi kişi</t>
  </si>
  <si>
    <t>08.06.2026 Pazartesi</t>
  </si>
  <si>
    <t xml:space="preserve">İKT356 Engineering Economics 74 kişi </t>
  </si>
  <si>
    <t>Dr.Öğr.Üy. Handan KÜNKCÜ</t>
  </si>
  <si>
    <t>MF-4</t>
  </si>
  <si>
    <t xml:space="preserve">İNG360 English for Business 44 kişi </t>
  </si>
  <si>
    <t>Öğr. Gör. Habibe DOLGUN</t>
  </si>
  <si>
    <t>MF-2</t>
  </si>
  <si>
    <t xml:space="preserve">ESTÜ132 Siyasal Düşünceler Tarihi 35 kişi </t>
  </si>
  <si>
    <t>MF-7</t>
  </si>
  <si>
    <t xml:space="preserve">TAR166 Atatürk İlkeleri ve İnkılap Tarihi II 3511 kişi </t>
  </si>
  <si>
    <t>TÜR126 Türk Dili II</t>
  </si>
  <si>
    <t xml:space="preserve">İSN309 Kitle İletişimi 53 kişi </t>
  </si>
  <si>
    <t>MF-6</t>
  </si>
  <si>
    <t>FRA255 Fransızca I 24 kişi A</t>
  </si>
  <si>
    <t>MF-8</t>
  </si>
  <si>
    <t>FRA255 Fransızca I 16 kişi B</t>
  </si>
  <si>
    <t xml:space="preserve">İŞL101 Introduction to Business 28 kişi </t>
  </si>
  <si>
    <t xml:space="preserve">FİZ106 Fizik II (İNŞ) 108 kişi </t>
  </si>
  <si>
    <t>MAK-117 MAK-218 MAK-219 MAK-223 MAK-225 MF-1 MF-2 MF-3 MF-4 MF-5 MF-6 MF-7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</si>
  <si>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</si>
  <si>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</si>
  <si>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</si>
  <si>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</si>
  <si>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</si>
  <si>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</si>
  <si>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</si>
  <si>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</si>
  <si>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İST2001 Mühendislik İstatistiği (KİM) 59 kişi </t>
  </si>
  <si>
    <t xml:space="preserve">ESTÜ102 Negotiation Techniques Class 10 kişi </t>
  </si>
  <si>
    <t xml:space="preserve">İSN409 Örgütsel İletişim 60 kişi </t>
  </si>
  <si>
    <t>MF-5</t>
  </si>
  <si>
    <t xml:space="preserve">İŞL475 Tekno-Girişimcilik (EEM) 30 kişi </t>
  </si>
  <si>
    <t>MAK-237</t>
  </si>
  <si>
    <t xml:space="preserve">İŞL475 Tekno-Girişimcilik (END) 42 kişi </t>
  </si>
  <si>
    <t xml:space="preserve">İŞL421 Girişimcilik 39 kişi </t>
  </si>
  <si>
    <t>KİM1010 General Chemistry Laboratory Zr 34 kişi B</t>
  </si>
  <si>
    <t xml:space="preserve">KİM1010 General Chemistry Laboratory Zr 41 kişi </t>
  </si>
  <si>
    <t xml:space="preserve">KİM1010 General Chemistry Laboratory Zr 54 kişi A  </t>
  </si>
  <si>
    <t>KİM1010 General Chemistry Laboratory Zr 43 kişi Y</t>
  </si>
  <si>
    <t xml:space="preserve">KİM1010 General Chemistry Laboratory Zr 42 kişi Z </t>
  </si>
  <si>
    <t xml:space="preserve">ESTÜ125 Bilim Felsefesi 25 kişi </t>
  </si>
  <si>
    <t>ALM255 Almanca I 19 kişi B</t>
  </si>
  <si>
    <t>ALM255 Almanca I 24 kişi C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</si>
  <si>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</si>
  <si>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</si>
  <si>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</si>
  <si>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</si>
  <si>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</si>
  <si>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MAT2023 Linear Alg. and Num. Methods (END) 102 kişi </t>
  </si>
  <si>
    <t xml:space="preserve">MF-4 MF-8 </t>
  </si>
  <si>
    <t xml:space="preserve">MAT2023 Linear Alg. and Num. Methods (ÇEV) 59 kişi </t>
  </si>
  <si>
    <t xml:space="preserve">MAT2023 Linear Alg. and Num. Methods (KİM) 40 kişi </t>
  </si>
  <si>
    <t xml:space="preserve">MAT1012 Genel Matematik II (END) 98 kişi </t>
  </si>
  <si>
    <t>MAK-117 MAK-218 MAK-219 MAK-223 MAK-225 MF-1 MF-2 MF-3 MF-4 MF-5 MF-6 MF-7 MF-8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</si>
  <si>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</si>
  <si>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</si>
  <si>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</si>
  <si>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</si>
  <si>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</si>
  <si>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</si>
  <si>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</si>
  <si>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</si>
  <si>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>DÖNEM SONU SINAVLARI</t>
  </si>
  <si>
    <t>UCK</t>
  </si>
  <si>
    <t>UÇAK MÜHENDİSLİĞİ</t>
  </si>
  <si>
    <t xml:space="preserve">MÜZ151-Müziğin Tarihçesi 63 kişi </t>
  </si>
  <si>
    <t>MF-4 MF-5</t>
  </si>
  <si>
    <t>MAK-117 MAK-118 MAK-218 MAK-223 MAK-224 MAK-225 MAK-226 MAK-227 MF-1 MF-2 MF-3 MF-4 MF-5 MF-6 MF-7 MF-8</t>
  </si>
  <si>
    <t>MAK-117 MAK-218 MAK-223 MAK-224 MAK-225 MAK-226 MAK-227 MF-1 MF-2 MF-3 MF-4 MF-5 MF-6 MF-7</t>
  </si>
  <si>
    <t>DÖNEM SONU SINAVLARI - TASLAK</t>
  </si>
  <si>
    <t>Öğr. Gör. İlayda KARAKÖSE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</si>
</sst>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161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20" fontId="7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0" fontId="7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5" borderId="40" xfId="0" applyNumberFormat="1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/>
    </xf>
    <xf numFmtId="0" fontId="7" fillId="5" borderId="26" xfId="0" applyFont="1" applyFill="1" applyBorder="1" applyAlignment="1">
      <alignment horizontal="left" vertical="center" wrapText="1"/>
    </xf>
    <xf numFmtId="0" fontId="0" fillId="0" borderId="0" xfId="0" applyFill="1"/>
    <xf numFmtId="20" fontId="7" fillId="5" borderId="6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20" fontId="7" fillId="5" borderId="26" xfId="0" applyNumberFormat="1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164" fontId="7" fillId="5" borderId="35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36" xfId="1" applyNumberFormat="1" applyFont="1" applyFill="1" applyBorder="1" applyAlignment="1">
      <alignment horizontal="center" vertical="center" wrapText="1"/>
    </xf>
    <xf numFmtId="164" fontId="7" fillId="9" borderId="35" xfId="1" applyNumberFormat="1" applyFont="1" applyFill="1" applyBorder="1" applyAlignment="1">
      <alignment horizontal="center" vertical="center" wrapText="1"/>
    </xf>
    <xf numFmtId="164" fontId="7" fillId="9" borderId="11" xfId="1" applyNumberFormat="1" applyFont="1" applyFill="1" applyBorder="1" applyAlignment="1">
      <alignment horizontal="center" vertical="center" wrapText="1"/>
    </xf>
    <xf numFmtId="164" fontId="7" fillId="9" borderId="36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164" fontId="7" fillId="5" borderId="37" xfId="1" applyNumberFormat="1" applyFont="1" applyFill="1" applyBorder="1" applyAlignment="1">
      <alignment horizontal="center" vertical="center" wrapText="1"/>
    </xf>
    <xf numFmtId="164" fontId="7" fillId="5" borderId="38" xfId="1" applyNumberFormat="1" applyFont="1" applyFill="1" applyBorder="1" applyAlignment="1">
      <alignment horizontal="center" vertical="center" wrapText="1"/>
    </xf>
    <xf numFmtId="164" fontId="7" fillId="5" borderId="39" xfId="1" applyNumberFormat="1" applyFont="1" applyFill="1" applyBorder="1" applyAlignment="1">
      <alignment horizontal="center" vertical="center" wrapText="1"/>
    </xf>
    <xf numFmtId="20" fontId="7" fillId="5" borderId="22" xfId="0" applyNumberFormat="1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20" fontId="7" fillId="5" borderId="16" xfId="1" applyNumberFormat="1" applyFont="1" applyFill="1" applyBorder="1" applyAlignment="1">
      <alignment horizontal="center" vertical="center" wrapText="1"/>
    </xf>
    <xf numFmtId="20" fontId="7" fillId="5" borderId="15" xfId="1" applyNumberFormat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20" fontId="7" fillId="9" borderId="16" xfId="0" applyNumberFormat="1" applyFont="1" applyFill="1" applyBorder="1" applyAlignment="1">
      <alignment horizontal="center" vertical="center" wrapText="1"/>
    </xf>
    <xf numFmtId="20" fontId="7" fillId="9" borderId="17" xfId="0" applyNumberFormat="1" applyFont="1" applyFill="1" applyBorder="1" applyAlignment="1">
      <alignment horizontal="center" vertical="center" wrapText="1"/>
    </xf>
    <xf numFmtId="20" fontId="7" fillId="9" borderId="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0" fontId="7" fillId="9" borderId="22" xfId="0" applyNumberFormat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20" fontId="7" fillId="5" borderId="16" xfId="0" applyNumberFormat="1" applyFont="1" applyFill="1" applyBorder="1" applyAlignment="1">
      <alignment horizontal="center" vertical="center" wrapText="1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2F9-F08A-48F9-A92A-8E9D9A151B46}">
  <dimension ref="A1:DH75"/>
  <sheetViews>
    <sheetView view="pageBreakPreview" topLeftCell="B1" zoomScale="60" zoomScaleNormal="90" workbookViewId="0">
      <selection activeCell="B3" sqref="B3:R3"/>
    </sheetView>
  </sheetViews>
  <sheetFormatPr defaultColWidth="9.140625" defaultRowHeight="15.75" x14ac:dyDescent="0.2"/>
  <cols>
    <col min="1" max="1" width="8" style="2" hidden="1" customWidth="1"/>
    <col min="2" max="2" width="27.28515625" style="3" bestFit="1" customWidth="1"/>
    <col min="3" max="3" width="13.5703125" style="3" bestFit="1" customWidth="1"/>
    <col min="4" max="4" width="78" style="9" customWidth="1"/>
    <col min="5" max="5" width="46.28515625" style="9" customWidth="1"/>
    <col min="6" max="6" width="31.85546875" style="3" customWidth="1"/>
    <col min="7" max="7" width="14.5703125" style="3" bestFit="1" customWidth="1"/>
    <col min="8" max="16" width="9.140625" style="3"/>
    <col min="17" max="17" width="12.5703125" style="3" bestFit="1" customWidth="1"/>
    <col min="18" max="18" width="14.42578125" style="3" customWidth="1"/>
    <col min="19" max="74" width="9.140625" style="29"/>
    <col min="75" max="16384" width="9.140625" style="2"/>
  </cols>
  <sheetData>
    <row r="1" spans="1:74" ht="25.9" customHeight="1" x14ac:dyDescent="0.2">
      <c r="A1" s="14"/>
      <c r="B1" s="112" t="s">
        <v>61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74" x14ac:dyDescent="0.2">
      <c r="A2" s="6"/>
      <c r="B2" s="115" t="s">
        <v>155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74" ht="16.5" thickBot="1" x14ac:dyDescent="0.25">
      <c r="A3" s="15"/>
      <c r="B3" s="118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74" x14ac:dyDescent="0.2">
      <c r="A4" s="14"/>
      <c r="B4" s="41"/>
      <c r="C4" s="41"/>
      <c r="D4" s="40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81">
        <v>46147</v>
      </c>
      <c r="R4" s="42"/>
    </row>
    <row r="5" spans="1:74" s="4" customFormat="1" x14ac:dyDescent="0.2">
      <c r="A5" s="38" t="s">
        <v>0</v>
      </c>
      <c r="B5" s="121" t="s">
        <v>27</v>
      </c>
      <c r="C5" s="121" t="s">
        <v>28</v>
      </c>
      <c r="D5" s="121" t="s">
        <v>1</v>
      </c>
      <c r="E5" s="121" t="s">
        <v>29</v>
      </c>
      <c r="F5" s="121" t="s">
        <v>2</v>
      </c>
      <c r="G5" s="121" t="s">
        <v>11</v>
      </c>
      <c r="H5" s="121"/>
      <c r="I5" s="121"/>
      <c r="J5" s="121"/>
      <c r="K5" s="121"/>
      <c r="L5" s="121"/>
      <c r="M5" s="121"/>
      <c r="N5" s="121"/>
      <c r="O5" s="121"/>
      <c r="P5" s="121"/>
      <c r="Q5" s="44"/>
      <c r="R5" s="4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</row>
    <row r="6" spans="1:74" s="5" customFormat="1" ht="18.75" customHeight="1" thickBot="1" x14ac:dyDescent="0.25">
      <c r="A6" s="39"/>
      <c r="B6" s="122"/>
      <c r="C6" s="122"/>
      <c r="D6" s="122"/>
      <c r="E6" s="122"/>
      <c r="F6" s="122"/>
      <c r="G6" s="46" t="s">
        <v>23</v>
      </c>
      <c r="H6" s="47" t="s">
        <v>13</v>
      </c>
      <c r="I6" s="47" t="s">
        <v>20</v>
      </c>
      <c r="J6" s="47" t="s">
        <v>15</v>
      </c>
      <c r="K6" s="47" t="s">
        <v>14</v>
      </c>
      <c r="L6" s="47" t="s">
        <v>16</v>
      </c>
      <c r="M6" s="47" t="s">
        <v>18</v>
      </c>
      <c r="N6" s="47" t="s">
        <v>19</v>
      </c>
      <c r="O6" s="47" t="s">
        <v>17</v>
      </c>
      <c r="P6" s="47" t="s">
        <v>156</v>
      </c>
      <c r="Q6" s="47" t="s">
        <v>21</v>
      </c>
      <c r="R6" s="46" t="s">
        <v>22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</row>
    <row r="7" spans="1:74" customFormat="1" x14ac:dyDescent="0.2">
      <c r="A7" s="14"/>
      <c r="B7" s="106">
        <v>46174</v>
      </c>
      <c r="C7" s="138">
        <v>0.45833333333333331</v>
      </c>
      <c r="D7" s="48" t="s">
        <v>86</v>
      </c>
      <c r="E7" s="48" t="s">
        <v>62</v>
      </c>
      <c r="F7" s="49" t="s">
        <v>87</v>
      </c>
      <c r="G7" s="49">
        <v>2</v>
      </c>
      <c r="H7" s="49"/>
      <c r="I7" s="49">
        <v>2</v>
      </c>
      <c r="J7" s="49"/>
      <c r="K7" s="49"/>
      <c r="L7" s="49"/>
      <c r="M7" s="49"/>
      <c r="N7" s="49"/>
      <c r="O7" s="49"/>
      <c r="P7" s="49"/>
      <c r="Q7" s="96">
        <f>SUM(H7:P7)</f>
        <v>2</v>
      </c>
      <c r="R7" s="89">
        <f>G7-Q7</f>
        <v>0</v>
      </c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</row>
    <row r="8" spans="1:74" customFormat="1" x14ac:dyDescent="0.2">
      <c r="A8" s="14"/>
      <c r="B8" s="107"/>
      <c r="C8" s="139"/>
      <c r="D8" s="13" t="s">
        <v>88</v>
      </c>
      <c r="E8" s="13" t="s">
        <v>63</v>
      </c>
      <c r="F8" s="10" t="s">
        <v>89</v>
      </c>
      <c r="G8" s="10">
        <v>4</v>
      </c>
      <c r="H8" s="10"/>
      <c r="I8" s="10"/>
      <c r="J8" s="10"/>
      <c r="K8" s="10"/>
      <c r="L8" s="10"/>
      <c r="M8" s="10"/>
      <c r="N8" s="10"/>
      <c r="O8" s="10">
        <v>4</v>
      </c>
      <c r="P8" s="10"/>
      <c r="Q8" s="12">
        <f>SUM(H8:P8)</f>
        <v>4</v>
      </c>
      <c r="R8" s="90">
        <f t="shared" ref="R8:R63" si="0">G8-Q8</f>
        <v>0</v>
      </c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</row>
    <row r="9" spans="1:74" customFormat="1" x14ac:dyDescent="0.2">
      <c r="A9" s="14"/>
      <c r="B9" s="107"/>
      <c r="C9" s="140"/>
      <c r="D9" s="13" t="s">
        <v>90</v>
      </c>
      <c r="E9" s="13" t="s">
        <v>64</v>
      </c>
      <c r="F9" s="10" t="s">
        <v>91</v>
      </c>
      <c r="G9" s="10">
        <v>4</v>
      </c>
      <c r="H9" s="10"/>
      <c r="I9" s="10"/>
      <c r="J9" s="10"/>
      <c r="K9" s="10"/>
      <c r="L9" s="10"/>
      <c r="M9" s="10">
        <v>4</v>
      </c>
      <c r="N9" s="10"/>
      <c r="O9" s="10"/>
      <c r="P9" s="10"/>
      <c r="Q9" s="12">
        <f>SUM(H9:P9)</f>
        <v>4</v>
      </c>
      <c r="R9" s="90">
        <f t="shared" si="0"/>
        <v>0</v>
      </c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</row>
    <row r="10" spans="1:74" customFormat="1" x14ac:dyDescent="0.2">
      <c r="A10" s="14"/>
      <c r="B10" s="107"/>
      <c r="C10" s="74" t="s">
        <v>45</v>
      </c>
      <c r="D10" s="50" t="s">
        <v>100</v>
      </c>
      <c r="E10" s="51" t="s">
        <v>55</v>
      </c>
      <c r="F10" s="10" t="s">
        <v>101</v>
      </c>
      <c r="G10" s="10">
        <v>2</v>
      </c>
      <c r="H10" s="10">
        <v>2</v>
      </c>
      <c r="I10" s="10"/>
      <c r="J10" s="10"/>
      <c r="K10" s="10"/>
      <c r="L10" s="10"/>
      <c r="M10" s="10"/>
      <c r="N10" s="10"/>
      <c r="O10" s="10"/>
      <c r="P10" s="10"/>
      <c r="Q10" s="12">
        <f t="shared" ref="Q10:Q63" si="1">SUM(H10:P10)</f>
        <v>2</v>
      </c>
      <c r="R10" s="90">
        <f t="shared" si="0"/>
        <v>0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</row>
    <row r="11" spans="1:74" customFormat="1" ht="18" customHeight="1" x14ac:dyDescent="0.2">
      <c r="A11" s="14"/>
      <c r="B11" s="107"/>
      <c r="C11" s="141">
        <v>0.75</v>
      </c>
      <c r="D11" s="50" t="s">
        <v>102</v>
      </c>
      <c r="E11" s="51" t="s">
        <v>55</v>
      </c>
      <c r="F11" s="123" t="s">
        <v>161</v>
      </c>
      <c r="G11" s="10">
        <v>16</v>
      </c>
      <c r="H11" s="10">
        <v>6</v>
      </c>
      <c r="I11" s="10">
        <v>1</v>
      </c>
      <c r="J11" s="10">
        <v>6</v>
      </c>
      <c r="K11" s="10">
        <v>2</v>
      </c>
      <c r="L11" s="10"/>
      <c r="M11" s="10"/>
      <c r="N11" s="10"/>
      <c r="O11" s="10"/>
      <c r="P11" s="10">
        <v>1</v>
      </c>
      <c r="Q11" s="12">
        <f t="shared" si="1"/>
        <v>16</v>
      </c>
      <c r="R11" s="90">
        <f t="shared" si="0"/>
        <v>0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</row>
    <row r="12" spans="1:74" customFormat="1" ht="60" customHeight="1" thickBot="1" x14ac:dyDescent="0.25">
      <c r="A12" s="14"/>
      <c r="B12" s="108"/>
      <c r="C12" s="142"/>
      <c r="D12" s="52" t="s">
        <v>103</v>
      </c>
      <c r="E12" s="53" t="s">
        <v>54</v>
      </c>
      <c r="F12" s="124"/>
      <c r="G12" s="59">
        <v>15</v>
      </c>
      <c r="H12" s="59"/>
      <c r="I12" s="59"/>
      <c r="J12" s="59"/>
      <c r="K12" s="59"/>
      <c r="L12" s="59">
        <v>3</v>
      </c>
      <c r="M12" s="59">
        <v>3</v>
      </c>
      <c r="N12" s="59">
        <v>3</v>
      </c>
      <c r="O12" s="59">
        <v>6</v>
      </c>
      <c r="P12" s="59"/>
      <c r="Q12" s="97">
        <f t="shared" si="1"/>
        <v>15</v>
      </c>
      <c r="R12" s="91">
        <f t="shared" si="0"/>
        <v>0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</row>
    <row r="13" spans="1:74" customFormat="1" x14ac:dyDescent="0.2">
      <c r="A13" s="14"/>
      <c r="B13" s="109">
        <v>46175</v>
      </c>
      <c r="C13" s="76" t="s">
        <v>44</v>
      </c>
      <c r="D13" s="19" t="s">
        <v>109</v>
      </c>
      <c r="E13" s="20" t="s">
        <v>33</v>
      </c>
      <c r="F13" s="21" t="s">
        <v>107</v>
      </c>
      <c r="G13" s="21">
        <v>2</v>
      </c>
      <c r="H13" s="21"/>
      <c r="I13" s="21"/>
      <c r="J13" s="21">
        <v>2</v>
      </c>
      <c r="K13" s="21"/>
      <c r="L13" s="21"/>
      <c r="M13" s="21"/>
      <c r="N13" s="21"/>
      <c r="O13" s="21"/>
      <c r="P13" s="21"/>
      <c r="Q13" s="98">
        <f t="shared" si="1"/>
        <v>2</v>
      </c>
      <c r="R13" s="92">
        <f t="shared" si="0"/>
        <v>0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</row>
    <row r="14" spans="1:74" customFormat="1" x14ac:dyDescent="0.2">
      <c r="A14" s="14"/>
      <c r="B14" s="110"/>
      <c r="C14" s="75" t="s">
        <v>46</v>
      </c>
      <c r="D14" s="22" t="s">
        <v>104</v>
      </c>
      <c r="E14" s="23" t="s">
        <v>35</v>
      </c>
      <c r="F14" s="24" t="s">
        <v>105</v>
      </c>
      <c r="G14" s="24">
        <v>2</v>
      </c>
      <c r="H14" s="24"/>
      <c r="I14" s="24"/>
      <c r="J14" s="24"/>
      <c r="K14" s="24"/>
      <c r="L14" s="24">
        <v>2</v>
      </c>
      <c r="M14" s="24"/>
      <c r="N14" s="24"/>
      <c r="O14" s="24"/>
      <c r="P14" s="24"/>
      <c r="Q14" s="99">
        <f t="shared" si="1"/>
        <v>2</v>
      </c>
      <c r="R14" s="93">
        <f t="shared" si="0"/>
        <v>0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</row>
    <row r="15" spans="1:74" customFormat="1" x14ac:dyDescent="0.2">
      <c r="A15" s="14"/>
      <c r="B15" s="110"/>
      <c r="C15" s="143" t="s">
        <v>47</v>
      </c>
      <c r="D15" s="22" t="s">
        <v>106</v>
      </c>
      <c r="E15" s="23" t="s">
        <v>31</v>
      </c>
      <c r="F15" s="24" t="s">
        <v>107</v>
      </c>
      <c r="G15" s="24">
        <v>1</v>
      </c>
      <c r="H15" s="24"/>
      <c r="I15" s="24"/>
      <c r="J15" s="24"/>
      <c r="K15" s="24"/>
      <c r="L15" s="24"/>
      <c r="M15" s="24"/>
      <c r="N15" s="24"/>
      <c r="O15" s="24">
        <v>1</v>
      </c>
      <c r="P15" s="24"/>
      <c r="Q15" s="99">
        <f t="shared" si="1"/>
        <v>1</v>
      </c>
      <c r="R15" s="93">
        <f t="shared" si="0"/>
        <v>0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</row>
    <row r="16" spans="1:74" customFormat="1" x14ac:dyDescent="0.2">
      <c r="A16" s="14"/>
      <c r="B16" s="110"/>
      <c r="C16" s="144"/>
      <c r="D16" s="22" t="s">
        <v>108</v>
      </c>
      <c r="E16" s="23" t="s">
        <v>31</v>
      </c>
      <c r="F16" s="24" t="s">
        <v>107</v>
      </c>
      <c r="G16" s="24">
        <v>1</v>
      </c>
      <c r="H16" s="24"/>
      <c r="I16" s="24"/>
      <c r="J16" s="24"/>
      <c r="K16" s="24"/>
      <c r="L16" s="24"/>
      <c r="M16" s="24"/>
      <c r="N16" s="24"/>
      <c r="O16" s="24">
        <v>1</v>
      </c>
      <c r="P16" s="24"/>
      <c r="Q16" s="99">
        <f t="shared" si="1"/>
        <v>1</v>
      </c>
      <c r="R16" s="93">
        <f t="shared" si="0"/>
        <v>0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</row>
    <row r="17" spans="1:74" customFormat="1" x14ac:dyDescent="0.2">
      <c r="A17" s="14"/>
      <c r="B17" s="110"/>
      <c r="C17" s="145">
        <v>0.58333333333333304</v>
      </c>
      <c r="D17" s="28" t="s">
        <v>110</v>
      </c>
      <c r="E17" s="28" t="s">
        <v>66</v>
      </c>
      <c r="F17" s="125" t="s">
        <v>111</v>
      </c>
      <c r="G17" s="24">
        <v>4</v>
      </c>
      <c r="H17" s="24">
        <v>4</v>
      </c>
      <c r="I17" s="24"/>
      <c r="J17" s="24"/>
      <c r="K17" s="24"/>
      <c r="L17" s="24"/>
      <c r="M17" s="24"/>
      <c r="N17" s="24"/>
      <c r="O17" s="24"/>
      <c r="P17" s="24"/>
      <c r="Q17" s="99">
        <f t="shared" si="1"/>
        <v>4</v>
      </c>
      <c r="R17" s="93">
        <f t="shared" si="0"/>
        <v>0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</row>
    <row r="18" spans="1:74" customFormat="1" x14ac:dyDescent="0.2">
      <c r="A18" s="14"/>
      <c r="B18" s="110"/>
      <c r="C18" s="146"/>
      <c r="D18" s="28" t="s">
        <v>112</v>
      </c>
      <c r="E18" s="28" t="s">
        <v>67</v>
      </c>
      <c r="F18" s="125"/>
      <c r="G18" s="24">
        <v>4</v>
      </c>
      <c r="H18" s="24"/>
      <c r="I18" s="24">
        <v>2</v>
      </c>
      <c r="J18" s="24"/>
      <c r="K18" s="24">
        <v>2</v>
      </c>
      <c r="L18" s="24"/>
      <c r="M18" s="24"/>
      <c r="N18" s="24"/>
      <c r="O18" s="24"/>
      <c r="P18" s="24"/>
      <c r="Q18" s="99">
        <f t="shared" si="1"/>
        <v>4</v>
      </c>
      <c r="R18" s="93">
        <f t="shared" si="0"/>
        <v>0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</row>
    <row r="19" spans="1:74" customFormat="1" x14ac:dyDescent="0.2">
      <c r="A19" s="14"/>
      <c r="B19" s="110"/>
      <c r="C19" s="146"/>
      <c r="D19" s="28" t="s">
        <v>113</v>
      </c>
      <c r="E19" s="28" t="s">
        <v>68</v>
      </c>
      <c r="F19" s="125"/>
      <c r="G19" s="24">
        <v>4</v>
      </c>
      <c r="H19" s="24"/>
      <c r="I19" s="24"/>
      <c r="J19" s="24">
        <v>4</v>
      </c>
      <c r="K19" s="24"/>
      <c r="L19" s="24"/>
      <c r="M19" s="24"/>
      <c r="N19" s="24"/>
      <c r="O19" s="24"/>
      <c r="P19" s="24"/>
      <c r="Q19" s="99">
        <f t="shared" si="1"/>
        <v>4</v>
      </c>
      <c r="R19" s="93">
        <f t="shared" si="0"/>
        <v>0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</row>
    <row r="20" spans="1:74" customFormat="1" x14ac:dyDescent="0.2">
      <c r="A20" s="14"/>
      <c r="B20" s="110"/>
      <c r="C20" s="146"/>
      <c r="D20" s="28" t="s">
        <v>114</v>
      </c>
      <c r="E20" s="28" t="s">
        <v>65</v>
      </c>
      <c r="F20" s="125"/>
      <c r="G20" s="24">
        <v>3</v>
      </c>
      <c r="H20" s="24"/>
      <c r="I20" s="24"/>
      <c r="J20" s="24"/>
      <c r="K20" s="24"/>
      <c r="L20" s="24">
        <v>3</v>
      </c>
      <c r="M20" s="24"/>
      <c r="N20" s="24"/>
      <c r="O20" s="24"/>
      <c r="P20" s="24"/>
      <c r="Q20" s="99">
        <f t="shared" si="1"/>
        <v>3</v>
      </c>
      <c r="R20" s="93">
        <f t="shared" si="0"/>
        <v>0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</row>
    <row r="21" spans="1:74" customFormat="1" x14ac:dyDescent="0.2">
      <c r="A21" s="14"/>
      <c r="B21" s="110"/>
      <c r="C21" s="146"/>
      <c r="D21" s="28" t="s">
        <v>115</v>
      </c>
      <c r="E21" s="28" t="s">
        <v>69</v>
      </c>
      <c r="F21" s="125"/>
      <c r="G21" s="24">
        <v>3</v>
      </c>
      <c r="H21" s="24"/>
      <c r="I21" s="24"/>
      <c r="J21" s="24"/>
      <c r="K21" s="24"/>
      <c r="L21" s="24"/>
      <c r="M21" s="24">
        <v>3</v>
      </c>
      <c r="N21" s="24"/>
      <c r="O21" s="24"/>
      <c r="P21" s="24"/>
      <c r="Q21" s="99">
        <f t="shared" si="1"/>
        <v>3</v>
      </c>
      <c r="R21" s="93">
        <f t="shared" si="0"/>
        <v>0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</row>
    <row r="22" spans="1:74" customFormat="1" x14ac:dyDescent="0.2">
      <c r="A22" s="14"/>
      <c r="B22" s="110"/>
      <c r="C22" s="146"/>
      <c r="D22" s="28" t="s">
        <v>116</v>
      </c>
      <c r="E22" s="28" t="s">
        <v>70</v>
      </c>
      <c r="F22" s="125"/>
      <c r="G22" s="24">
        <v>3</v>
      </c>
      <c r="H22" s="24"/>
      <c r="I22" s="24"/>
      <c r="J22" s="24"/>
      <c r="K22" s="24"/>
      <c r="L22" s="24"/>
      <c r="M22" s="24"/>
      <c r="N22" s="24">
        <v>3</v>
      </c>
      <c r="O22" s="24"/>
      <c r="P22" s="24"/>
      <c r="Q22" s="99">
        <f t="shared" si="1"/>
        <v>3</v>
      </c>
      <c r="R22" s="93">
        <f t="shared" si="0"/>
        <v>0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</row>
    <row r="23" spans="1:74" customFormat="1" x14ac:dyDescent="0.2">
      <c r="A23" s="14"/>
      <c r="B23" s="110"/>
      <c r="C23" s="146"/>
      <c r="D23" s="28" t="s">
        <v>117</v>
      </c>
      <c r="E23" s="28" t="s">
        <v>71</v>
      </c>
      <c r="F23" s="125"/>
      <c r="G23" s="24">
        <v>3</v>
      </c>
      <c r="H23" s="24"/>
      <c r="I23" s="24"/>
      <c r="J23" s="24"/>
      <c r="K23" s="24"/>
      <c r="L23" s="24"/>
      <c r="M23" s="24"/>
      <c r="N23" s="24"/>
      <c r="O23" s="24">
        <v>3</v>
      </c>
      <c r="P23" s="24"/>
      <c r="Q23" s="99">
        <f t="shared" si="1"/>
        <v>3</v>
      </c>
      <c r="R23" s="93">
        <f t="shared" si="0"/>
        <v>0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</row>
    <row r="24" spans="1:74" customFormat="1" x14ac:dyDescent="0.2">
      <c r="A24" s="14"/>
      <c r="B24" s="110"/>
      <c r="C24" s="147"/>
      <c r="D24" s="28" t="s">
        <v>118</v>
      </c>
      <c r="E24" s="28" t="s">
        <v>72</v>
      </c>
      <c r="F24" s="125"/>
      <c r="G24" s="24">
        <v>3</v>
      </c>
      <c r="H24" s="24"/>
      <c r="I24" s="24"/>
      <c r="J24" s="24"/>
      <c r="K24" s="24"/>
      <c r="L24" s="24"/>
      <c r="M24" s="24"/>
      <c r="N24" s="24"/>
      <c r="O24" s="24">
        <v>3</v>
      </c>
      <c r="P24" s="24"/>
      <c r="Q24" s="99">
        <f t="shared" si="1"/>
        <v>3</v>
      </c>
      <c r="R24" s="93">
        <f t="shared" si="0"/>
        <v>0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</row>
    <row r="25" spans="1:74" customFormat="1" ht="16.5" thickBot="1" x14ac:dyDescent="0.25">
      <c r="A25" s="14"/>
      <c r="B25" s="111"/>
      <c r="C25" s="77" t="s">
        <v>49</v>
      </c>
      <c r="D25" s="54" t="s">
        <v>119</v>
      </c>
      <c r="E25" s="54" t="s">
        <v>30</v>
      </c>
      <c r="F25" s="55" t="s">
        <v>101</v>
      </c>
      <c r="G25" s="27">
        <v>2</v>
      </c>
      <c r="H25" s="27"/>
      <c r="I25" s="27"/>
      <c r="J25" s="27"/>
      <c r="K25" s="27">
        <v>2</v>
      </c>
      <c r="L25" s="27"/>
      <c r="M25" s="27"/>
      <c r="N25" s="27"/>
      <c r="O25" s="27"/>
      <c r="P25" s="27"/>
      <c r="Q25" s="100">
        <f t="shared" si="1"/>
        <v>2</v>
      </c>
      <c r="R25" s="94">
        <f t="shared" si="0"/>
        <v>0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</row>
    <row r="26" spans="1:74" customFormat="1" x14ac:dyDescent="0.2">
      <c r="A26" s="14"/>
      <c r="B26" s="135">
        <v>46176</v>
      </c>
      <c r="C26" s="71">
        <v>0.45833333333333331</v>
      </c>
      <c r="D26" s="56" t="s">
        <v>120</v>
      </c>
      <c r="E26" s="57" t="s">
        <v>56</v>
      </c>
      <c r="F26" s="49" t="s">
        <v>96</v>
      </c>
      <c r="G26" s="49">
        <v>2</v>
      </c>
      <c r="H26" s="49"/>
      <c r="I26" s="49"/>
      <c r="J26" s="49"/>
      <c r="K26" s="49"/>
      <c r="L26" s="49">
        <v>2</v>
      </c>
      <c r="M26" s="49"/>
      <c r="N26" s="49"/>
      <c r="O26" s="49"/>
      <c r="P26" s="49"/>
      <c r="Q26" s="96">
        <f t="shared" si="1"/>
        <v>2</v>
      </c>
      <c r="R26" s="89">
        <f t="shared" si="0"/>
        <v>0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</row>
    <row r="27" spans="1:74" customFormat="1" x14ac:dyDescent="0.2">
      <c r="A27" s="14"/>
      <c r="B27" s="136"/>
      <c r="C27" s="74" t="s">
        <v>47</v>
      </c>
      <c r="D27" s="50" t="s">
        <v>121</v>
      </c>
      <c r="E27" s="51" t="s">
        <v>36</v>
      </c>
      <c r="F27" s="10" t="s">
        <v>101</v>
      </c>
      <c r="G27" s="10">
        <v>2</v>
      </c>
      <c r="H27" s="10"/>
      <c r="I27" s="10"/>
      <c r="J27" s="10"/>
      <c r="K27" s="10"/>
      <c r="L27" s="10"/>
      <c r="M27" s="10"/>
      <c r="N27" s="10">
        <v>2</v>
      </c>
      <c r="O27" s="10"/>
      <c r="P27" s="10"/>
      <c r="Q27" s="12">
        <f t="shared" si="1"/>
        <v>2</v>
      </c>
      <c r="R27" s="90">
        <f t="shared" si="0"/>
        <v>0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</row>
    <row r="28" spans="1:74" customFormat="1" x14ac:dyDescent="0.2">
      <c r="A28" s="14"/>
      <c r="B28" s="136"/>
      <c r="C28" s="74" t="s">
        <v>48</v>
      </c>
      <c r="D28" s="50" t="s">
        <v>122</v>
      </c>
      <c r="E28" s="51" t="s">
        <v>41</v>
      </c>
      <c r="F28" s="10" t="s">
        <v>123</v>
      </c>
      <c r="G28" s="10">
        <v>2</v>
      </c>
      <c r="H28" s="10">
        <v>2</v>
      </c>
      <c r="I28" s="10"/>
      <c r="J28" s="10"/>
      <c r="K28" s="10"/>
      <c r="L28" s="10"/>
      <c r="M28" s="10"/>
      <c r="N28" s="10"/>
      <c r="O28" s="10"/>
      <c r="P28" s="10"/>
      <c r="Q28" s="12">
        <f t="shared" si="1"/>
        <v>2</v>
      </c>
      <c r="R28" s="90">
        <f t="shared" si="0"/>
        <v>0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</row>
    <row r="29" spans="1:74" customFormat="1" x14ac:dyDescent="0.2">
      <c r="A29" s="14"/>
      <c r="B29" s="136"/>
      <c r="C29" s="72">
        <v>0.58333333333333337</v>
      </c>
      <c r="D29" s="13" t="s">
        <v>92</v>
      </c>
      <c r="E29" s="58" t="s">
        <v>53</v>
      </c>
      <c r="F29" s="10" t="s">
        <v>159</v>
      </c>
      <c r="G29" s="10">
        <v>4</v>
      </c>
      <c r="H29" s="10"/>
      <c r="I29" s="10"/>
      <c r="J29" s="10">
        <v>4</v>
      </c>
      <c r="K29" s="10"/>
      <c r="L29" s="10"/>
      <c r="M29" s="10"/>
      <c r="N29" s="10"/>
      <c r="O29" s="10"/>
      <c r="P29" s="10"/>
      <c r="Q29" s="12">
        <f t="shared" si="1"/>
        <v>4</v>
      </c>
      <c r="R29" s="90">
        <f t="shared" si="0"/>
        <v>0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</row>
    <row r="30" spans="1:74" customFormat="1" x14ac:dyDescent="0.2">
      <c r="A30" s="14"/>
      <c r="B30" s="136"/>
      <c r="C30" s="148" t="s">
        <v>49</v>
      </c>
      <c r="D30" s="50" t="s">
        <v>124</v>
      </c>
      <c r="E30" s="51" t="s">
        <v>34</v>
      </c>
      <c r="F30" s="10" t="s">
        <v>101</v>
      </c>
      <c r="G30" s="10">
        <v>2</v>
      </c>
      <c r="H30" s="10"/>
      <c r="I30" s="10"/>
      <c r="J30" s="10"/>
      <c r="K30" s="10"/>
      <c r="L30" s="10"/>
      <c r="M30" s="10"/>
      <c r="N30" s="10"/>
      <c r="O30" s="10">
        <v>2</v>
      </c>
      <c r="P30" s="10"/>
      <c r="Q30" s="12">
        <f t="shared" si="1"/>
        <v>2</v>
      </c>
      <c r="R30" s="90">
        <f t="shared" si="0"/>
        <v>0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</row>
    <row r="31" spans="1:74" customFormat="1" x14ac:dyDescent="0.2">
      <c r="A31" s="14"/>
      <c r="B31" s="136"/>
      <c r="C31" s="149"/>
      <c r="D31" s="50" t="s">
        <v>126</v>
      </c>
      <c r="E31" s="51" t="s">
        <v>85</v>
      </c>
      <c r="F31" s="10" t="s">
        <v>105</v>
      </c>
      <c r="G31" s="10">
        <v>2</v>
      </c>
      <c r="H31" s="10"/>
      <c r="I31" s="10"/>
      <c r="J31" s="10"/>
      <c r="K31" s="10">
        <v>2</v>
      </c>
      <c r="L31" s="10"/>
      <c r="M31" s="10"/>
      <c r="N31" s="10"/>
      <c r="O31" s="10"/>
      <c r="P31" s="10"/>
      <c r="Q31" s="12">
        <f t="shared" si="1"/>
        <v>2</v>
      </c>
      <c r="R31" s="90">
        <f t="shared" si="0"/>
        <v>0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</row>
    <row r="32" spans="1:74" customFormat="1" ht="16.5" thickBot="1" x14ac:dyDescent="0.25">
      <c r="A32" s="14"/>
      <c r="B32" s="137"/>
      <c r="C32" s="78" t="s">
        <v>51</v>
      </c>
      <c r="D32" s="52" t="s">
        <v>127</v>
      </c>
      <c r="E32" s="53" t="s">
        <v>34</v>
      </c>
      <c r="F32" s="59" t="s">
        <v>101</v>
      </c>
      <c r="G32" s="59">
        <v>2</v>
      </c>
      <c r="H32" s="59"/>
      <c r="I32" s="59"/>
      <c r="J32" s="59"/>
      <c r="K32" s="59"/>
      <c r="L32" s="59"/>
      <c r="M32" s="59"/>
      <c r="N32" s="59"/>
      <c r="O32" s="59">
        <v>2</v>
      </c>
      <c r="P32" s="59"/>
      <c r="Q32" s="97">
        <f t="shared" si="1"/>
        <v>2</v>
      </c>
      <c r="R32" s="91">
        <f t="shared" si="0"/>
        <v>0</v>
      </c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</row>
    <row r="33" spans="1:74" customFormat="1" x14ac:dyDescent="0.2">
      <c r="A33" s="14"/>
      <c r="B33" s="109">
        <v>46177</v>
      </c>
      <c r="C33" s="150">
        <v>0.375</v>
      </c>
      <c r="D33" s="19" t="s">
        <v>129</v>
      </c>
      <c r="E33" s="19" t="s">
        <v>82</v>
      </c>
      <c r="F33" s="21" t="s">
        <v>87</v>
      </c>
      <c r="G33" s="21">
        <v>2</v>
      </c>
      <c r="H33" s="21"/>
      <c r="I33" s="21">
        <v>2</v>
      </c>
      <c r="J33" s="21"/>
      <c r="K33" s="21"/>
      <c r="L33" s="21"/>
      <c r="M33" s="21"/>
      <c r="N33" s="21"/>
      <c r="O33" s="21"/>
      <c r="P33" s="21"/>
      <c r="Q33" s="98">
        <f t="shared" si="1"/>
        <v>2</v>
      </c>
      <c r="R33" s="92">
        <f t="shared" si="0"/>
        <v>0</v>
      </c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</row>
    <row r="34" spans="1:74" customFormat="1" x14ac:dyDescent="0.2">
      <c r="A34" s="14"/>
      <c r="B34" s="110"/>
      <c r="C34" s="146"/>
      <c r="D34" s="22" t="s">
        <v>130</v>
      </c>
      <c r="E34" s="22" t="s">
        <v>83</v>
      </c>
      <c r="F34" s="24" t="s">
        <v>96</v>
      </c>
      <c r="G34" s="24">
        <v>2</v>
      </c>
      <c r="H34" s="24"/>
      <c r="I34" s="24"/>
      <c r="J34" s="24"/>
      <c r="K34" s="24"/>
      <c r="L34" s="24"/>
      <c r="M34" s="24"/>
      <c r="N34" s="24"/>
      <c r="O34" s="24">
        <v>2</v>
      </c>
      <c r="P34" s="24"/>
      <c r="Q34" s="99">
        <f t="shared" si="1"/>
        <v>2</v>
      </c>
      <c r="R34" s="93">
        <f t="shared" si="0"/>
        <v>0</v>
      </c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</row>
    <row r="35" spans="1:74" customFormat="1" x14ac:dyDescent="0.2">
      <c r="A35" s="14"/>
      <c r="B35" s="110"/>
      <c r="C35" s="146"/>
      <c r="D35" s="22" t="s">
        <v>128</v>
      </c>
      <c r="E35" s="22" t="s">
        <v>84</v>
      </c>
      <c r="F35" s="24" t="s">
        <v>107</v>
      </c>
      <c r="G35" s="24">
        <v>2</v>
      </c>
      <c r="H35" s="24"/>
      <c r="I35" s="24"/>
      <c r="J35" s="24"/>
      <c r="K35" s="24"/>
      <c r="L35" s="24"/>
      <c r="M35" s="24"/>
      <c r="N35" s="24"/>
      <c r="O35" s="24">
        <v>2</v>
      </c>
      <c r="P35" s="24"/>
      <c r="Q35" s="99">
        <f t="shared" si="1"/>
        <v>2</v>
      </c>
      <c r="R35" s="93">
        <f t="shared" si="0"/>
        <v>0</v>
      </c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</row>
    <row r="36" spans="1:74" customFormat="1" x14ac:dyDescent="0.2">
      <c r="A36" s="14"/>
      <c r="B36" s="110"/>
      <c r="C36" s="146"/>
      <c r="D36" s="22" t="s">
        <v>131</v>
      </c>
      <c r="E36" s="22" t="s">
        <v>64</v>
      </c>
      <c r="F36" s="24" t="s">
        <v>123</v>
      </c>
      <c r="G36" s="24">
        <v>2</v>
      </c>
      <c r="H36" s="24"/>
      <c r="I36" s="24"/>
      <c r="J36" s="24"/>
      <c r="K36" s="24"/>
      <c r="L36" s="24"/>
      <c r="M36" s="24">
        <v>2</v>
      </c>
      <c r="N36" s="24"/>
      <c r="O36" s="24"/>
      <c r="P36" s="24"/>
      <c r="Q36" s="99">
        <f t="shared" si="1"/>
        <v>2</v>
      </c>
      <c r="R36" s="93">
        <f t="shared" si="0"/>
        <v>0</v>
      </c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</row>
    <row r="37" spans="1:74" customFormat="1" x14ac:dyDescent="0.2">
      <c r="A37" s="14"/>
      <c r="B37" s="110"/>
      <c r="C37" s="147"/>
      <c r="D37" s="22" t="s">
        <v>132</v>
      </c>
      <c r="E37" s="22" t="s">
        <v>64</v>
      </c>
      <c r="F37" s="24" t="s">
        <v>105</v>
      </c>
      <c r="G37" s="24">
        <v>2</v>
      </c>
      <c r="H37" s="24"/>
      <c r="I37" s="24"/>
      <c r="J37" s="24"/>
      <c r="K37" s="24"/>
      <c r="L37" s="24"/>
      <c r="M37" s="24">
        <v>2</v>
      </c>
      <c r="N37" s="24"/>
      <c r="O37" s="24"/>
      <c r="P37" s="24"/>
      <c r="Q37" s="99">
        <f t="shared" si="1"/>
        <v>2</v>
      </c>
      <c r="R37" s="93">
        <f t="shared" si="0"/>
        <v>0</v>
      </c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</row>
    <row r="38" spans="1:74" customFormat="1" x14ac:dyDescent="0.2">
      <c r="A38" s="14"/>
      <c r="B38" s="110"/>
      <c r="C38" s="75" t="s">
        <v>48</v>
      </c>
      <c r="D38" s="22" t="s">
        <v>133</v>
      </c>
      <c r="E38" s="23" t="s">
        <v>37</v>
      </c>
      <c r="F38" s="24" t="s">
        <v>101</v>
      </c>
      <c r="G38" s="24">
        <v>2</v>
      </c>
      <c r="H38" s="24"/>
      <c r="I38" s="24"/>
      <c r="J38" s="24">
        <v>2</v>
      </c>
      <c r="K38" s="24"/>
      <c r="L38" s="24"/>
      <c r="M38" s="24"/>
      <c r="N38" s="24"/>
      <c r="O38" s="24"/>
      <c r="P38" s="24"/>
      <c r="Q38" s="99">
        <f t="shared" si="1"/>
        <v>2</v>
      </c>
      <c r="R38" s="93">
        <f t="shared" si="0"/>
        <v>0</v>
      </c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</row>
    <row r="39" spans="1:74" customFormat="1" x14ac:dyDescent="0.2">
      <c r="A39" s="14"/>
      <c r="B39" s="110"/>
      <c r="C39" s="143" t="s">
        <v>50</v>
      </c>
      <c r="D39" s="22" t="s">
        <v>134</v>
      </c>
      <c r="E39" s="23" t="s">
        <v>38</v>
      </c>
      <c r="F39" s="24" t="s">
        <v>101</v>
      </c>
      <c r="G39" s="24">
        <v>1</v>
      </c>
      <c r="H39" s="24">
        <v>1</v>
      </c>
      <c r="I39" s="24"/>
      <c r="J39" s="24"/>
      <c r="K39" s="24"/>
      <c r="L39" s="24"/>
      <c r="M39" s="24"/>
      <c r="N39" s="24"/>
      <c r="O39" s="24"/>
      <c r="P39" s="24"/>
      <c r="Q39" s="99">
        <f t="shared" si="1"/>
        <v>1</v>
      </c>
      <c r="R39" s="93">
        <f t="shared" si="0"/>
        <v>0</v>
      </c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</row>
    <row r="40" spans="1:74" customFormat="1" x14ac:dyDescent="0.2">
      <c r="A40" s="14"/>
      <c r="B40" s="110"/>
      <c r="C40" s="144"/>
      <c r="D40" s="22" t="s">
        <v>135</v>
      </c>
      <c r="E40" s="23" t="s">
        <v>38</v>
      </c>
      <c r="F40" s="24" t="s">
        <v>101</v>
      </c>
      <c r="G40" s="24">
        <v>1</v>
      </c>
      <c r="H40" s="24">
        <v>1</v>
      </c>
      <c r="I40" s="24"/>
      <c r="J40" s="24"/>
      <c r="K40" s="24"/>
      <c r="L40" s="24"/>
      <c r="M40" s="24"/>
      <c r="N40" s="24"/>
      <c r="O40" s="24"/>
      <c r="P40" s="24"/>
      <c r="Q40" s="99">
        <f t="shared" si="1"/>
        <v>1</v>
      </c>
      <c r="R40" s="93">
        <f t="shared" si="0"/>
        <v>0</v>
      </c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</row>
    <row r="41" spans="1:74" customFormat="1" x14ac:dyDescent="0.2">
      <c r="A41" s="14"/>
      <c r="B41" s="110"/>
      <c r="C41" s="75" t="s">
        <v>51</v>
      </c>
      <c r="D41" s="22" t="s">
        <v>137</v>
      </c>
      <c r="E41" s="23" t="s">
        <v>39</v>
      </c>
      <c r="F41" s="24" t="s">
        <v>125</v>
      </c>
      <c r="G41" s="24">
        <v>2</v>
      </c>
      <c r="H41" s="24"/>
      <c r="I41" s="24"/>
      <c r="J41" s="24"/>
      <c r="K41" s="24">
        <v>2</v>
      </c>
      <c r="L41" s="24"/>
      <c r="M41" s="24"/>
      <c r="N41" s="24"/>
      <c r="O41" s="24"/>
      <c r="P41" s="24"/>
      <c r="Q41" s="99">
        <f t="shared" si="1"/>
        <v>2</v>
      </c>
      <c r="R41" s="93">
        <f t="shared" si="0"/>
        <v>0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</row>
    <row r="42" spans="1:74" customFormat="1" x14ac:dyDescent="0.2">
      <c r="A42" s="14"/>
      <c r="B42" s="110"/>
      <c r="C42" s="143" t="s">
        <v>52</v>
      </c>
      <c r="D42" s="22" t="s">
        <v>60</v>
      </c>
      <c r="E42" s="23" t="s">
        <v>54</v>
      </c>
      <c r="F42" s="125" t="s">
        <v>160</v>
      </c>
      <c r="G42" s="24">
        <v>7</v>
      </c>
      <c r="H42" s="24">
        <v>6</v>
      </c>
      <c r="I42" s="24"/>
      <c r="J42" s="24"/>
      <c r="K42" s="24"/>
      <c r="L42" s="24"/>
      <c r="M42" s="24"/>
      <c r="N42" s="24"/>
      <c r="O42" s="24"/>
      <c r="P42" s="24">
        <v>1</v>
      </c>
      <c r="Q42" s="99">
        <f t="shared" si="1"/>
        <v>7</v>
      </c>
      <c r="R42" s="93">
        <f t="shared" si="0"/>
        <v>0</v>
      </c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</row>
    <row r="43" spans="1:74" customFormat="1" x14ac:dyDescent="0.2">
      <c r="A43" s="14"/>
      <c r="B43" s="110"/>
      <c r="C43" s="151"/>
      <c r="D43" s="22" t="s">
        <v>138</v>
      </c>
      <c r="E43" s="23" t="s">
        <v>40</v>
      </c>
      <c r="F43" s="125"/>
      <c r="G43" s="24">
        <v>7</v>
      </c>
      <c r="H43" s="24"/>
      <c r="I43" s="24">
        <v>1</v>
      </c>
      <c r="J43" s="24">
        <v>6</v>
      </c>
      <c r="K43" s="24"/>
      <c r="L43" s="24"/>
      <c r="M43" s="24"/>
      <c r="N43" s="24"/>
      <c r="O43" s="24"/>
      <c r="P43" s="24"/>
      <c r="Q43" s="99">
        <f t="shared" si="1"/>
        <v>7</v>
      </c>
      <c r="R43" s="93">
        <f t="shared" si="0"/>
        <v>0</v>
      </c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</row>
    <row r="44" spans="1:74" customFormat="1" x14ac:dyDescent="0.2">
      <c r="A44" s="14"/>
      <c r="B44" s="110"/>
      <c r="C44" s="151"/>
      <c r="D44" s="22" t="s">
        <v>139</v>
      </c>
      <c r="E44" s="23" t="s">
        <v>40</v>
      </c>
      <c r="F44" s="125"/>
      <c r="G44" s="24">
        <v>7</v>
      </c>
      <c r="H44" s="24"/>
      <c r="I44" s="24"/>
      <c r="J44" s="24"/>
      <c r="K44" s="24">
        <v>3</v>
      </c>
      <c r="L44" s="24">
        <v>4</v>
      </c>
      <c r="M44" s="24"/>
      <c r="N44" s="24"/>
      <c r="O44" s="24"/>
      <c r="P44" s="24"/>
      <c r="Q44" s="99">
        <f t="shared" si="1"/>
        <v>7</v>
      </c>
      <c r="R44" s="93">
        <f t="shared" si="0"/>
        <v>0</v>
      </c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</row>
    <row r="45" spans="1:74" customFormat="1" x14ac:dyDescent="0.2">
      <c r="A45" s="14"/>
      <c r="B45" s="110"/>
      <c r="C45" s="151"/>
      <c r="D45" s="22" t="s">
        <v>59</v>
      </c>
      <c r="E45" s="23" t="s">
        <v>57</v>
      </c>
      <c r="F45" s="125"/>
      <c r="G45" s="24">
        <v>7</v>
      </c>
      <c r="H45" s="24"/>
      <c r="I45" s="24">
        <v>1</v>
      </c>
      <c r="J45" s="24"/>
      <c r="K45" s="24">
        <v>1</v>
      </c>
      <c r="L45" s="24"/>
      <c r="M45" s="24">
        <v>3</v>
      </c>
      <c r="N45" s="24">
        <v>2</v>
      </c>
      <c r="O45" s="24"/>
      <c r="P45" s="24"/>
      <c r="Q45" s="99">
        <f t="shared" si="1"/>
        <v>7</v>
      </c>
      <c r="R45" s="93">
        <f t="shared" si="0"/>
        <v>0</v>
      </c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</row>
    <row r="46" spans="1:74" customFormat="1" ht="30" customHeight="1" thickBot="1" x14ac:dyDescent="0.25">
      <c r="A46" s="14"/>
      <c r="B46" s="111"/>
      <c r="C46" s="152"/>
      <c r="D46" s="25" t="s">
        <v>140</v>
      </c>
      <c r="E46" s="26" t="s">
        <v>57</v>
      </c>
      <c r="F46" s="126"/>
      <c r="G46" s="27">
        <v>7</v>
      </c>
      <c r="H46" s="27"/>
      <c r="I46" s="27"/>
      <c r="J46" s="27"/>
      <c r="K46" s="27"/>
      <c r="L46" s="27"/>
      <c r="M46" s="27"/>
      <c r="N46" s="27">
        <v>1</v>
      </c>
      <c r="O46" s="27">
        <v>6</v>
      </c>
      <c r="P46" s="27"/>
      <c r="Q46" s="100">
        <f t="shared" si="1"/>
        <v>7</v>
      </c>
      <c r="R46" s="94">
        <f t="shared" si="0"/>
        <v>0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</row>
    <row r="47" spans="1:74" customFormat="1" x14ac:dyDescent="0.2">
      <c r="A47" s="14"/>
      <c r="B47" s="106">
        <v>46178</v>
      </c>
      <c r="C47" s="138">
        <v>0.375</v>
      </c>
      <c r="D47" s="56" t="s">
        <v>141</v>
      </c>
      <c r="E47" s="56" t="s">
        <v>79</v>
      </c>
      <c r="F47" s="49" t="s">
        <v>142</v>
      </c>
      <c r="G47" s="49">
        <v>4</v>
      </c>
      <c r="H47" s="49">
        <v>4</v>
      </c>
      <c r="I47" s="49"/>
      <c r="J47" s="49"/>
      <c r="K47" s="49"/>
      <c r="L47" s="49"/>
      <c r="M47" s="49"/>
      <c r="N47" s="49"/>
      <c r="O47" s="49"/>
      <c r="P47" s="49"/>
      <c r="Q47" s="96">
        <f t="shared" si="1"/>
        <v>4</v>
      </c>
      <c r="R47" s="89">
        <f t="shared" si="0"/>
        <v>0</v>
      </c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</row>
    <row r="48" spans="1:74" customFormat="1" x14ac:dyDescent="0.2">
      <c r="A48" s="14"/>
      <c r="B48" s="107"/>
      <c r="C48" s="139"/>
      <c r="D48" s="16" t="s">
        <v>143</v>
      </c>
      <c r="E48" s="16" t="s">
        <v>80</v>
      </c>
      <c r="F48" s="10" t="s">
        <v>123</v>
      </c>
      <c r="G48" s="10">
        <v>2</v>
      </c>
      <c r="H48" s="10"/>
      <c r="I48" s="10"/>
      <c r="J48" s="10">
        <v>2</v>
      </c>
      <c r="K48" s="10"/>
      <c r="L48" s="10"/>
      <c r="M48" s="10"/>
      <c r="N48" s="10"/>
      <c r="O48" s="10"/>
      <c r="P48" s="10"/>
      <c r="Q48" s="12">
        <f t="shared" si="1"/>
        <v>2</v>
      </c>
      <c r="R48" s="90">
        <f t="shared" si="0"/>
        <v>0</v>
      </c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</row>
    <row r="49" spans="1:74" customFormat="1" x14ac:dyDescent="0.2">
      <c r="A49" s="14"/>
      <c r="B49" s="107"/>
      <c r="C49" s="140"/>
      <c r="D49" s="16" t="s">
        <v>144</v>
      </c>
      <c r="E49" s="16" t="s">
        <v>81</v>
      </c>
      <c r="F49" s="10" t="s">
        <v>105</v>
      </c>
      <c r="G49" s="10">
        <v>2</v>
      </c>
      <c r="H49" s="10"/>
      <c r="I49" s="10"/>
      <c r="J49" s="10"/>
      <c r="K49" s="10"/>
      <c r="L49" s="10">
        <v>2</v>
      </c>
      <c r="M49" s="10"/>
      <c r="N49" s="10"/>
      <c r="O49" s="10"/>
      <c r="P49" s="10"/>
      <c r="Q49" s="12">
        <f t="shared" si="1"/>
        <v>2</v>
      </c>
      <c r="R49" s="90">
        <f t="shared" si="0"/>
        <v>0</v>
      </c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customFormat="1" x14ac:dyDescent="0.2">
      <c r="A50" s="14"/>
      <c r="B50" s="107"/>
      <c r="C50" s="74" t="s">
        <v>46</v>
      </c>
      <c r="D50" s="50" t="s">
        <v>136</v>
      </c>
      <c r="E50" s="51" t="s">
        <v>34</v>
      </c>
      <c r="F50" s="10" t="s">
        <v>96</v>
      </c>
      <c r="G50" s="10">
        <v>2</v>
      </c>
      <c r="H50" s="10"/>
      <c r="I50" s="10"/>
      <c r="J50" s="10"/>
      <c r="K50" s="10"/>
      <c r="L50" s="10">
        <v>2</v>
      </c>
      <c r="M50" s="10"/>
      <c r="N50" s="10"/>
      <c r="O50" s="10"/>
      <c r="P50" s="10"/>
      <c r="Q50" s="12">
        <f t="shared" si="1"/>
        <v>2</v>
      </c>
      <c r="R50" s="90">
        <f t="shared" si="0"/>
        <v>0</v>
      </c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</row>
    <row r="51" spans="1:74" customFormat="1" x14ac:dyDescent="0.2">
      <c r="A51" s="14"/>
      <c r="B51" s="107"/>
      <c r="C51" s="153">
        <v>0.58333333333333337</v>
      </c>
      <c r="D51" s="16" t="s">
        <v>145</v>
      </c>
      <c r="E51" s="16" t="s">
        <v>74</v>
      </c>
      <c r="F51" s="123" t="s">
        <v>146</v>
      </c>
      <c r="G51" s="10">
        <v>4</v>
      </c>
      <c r="H51" s="10">
        <v>4</v>
      </c>
      <c r="I51" s="10"/>
      <c r="J51" s="10"/>
      <c r="K51" s="10"/>
      <c r="L51" s="10"/>
      <c r="M51" s="10"/>
      <c r="N51" s="10"/>
      <c r="O51" s="10"/>
      <c r="P51" s="10"/>
      <c r="Q51" s="12">
        <f t="shared" si="1"/>
        <v>4</v>
      </c>
      <c r="R51" s="90">
        <f t="shared" si="0"/>
        <v>0</v>
      </c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</row>
    <row r="52" spans="1:74" customFormat="1" x14ac:dyDescent="0.2">
      <c r="A52" s="14"/>
      <c r="B52" s="107"/>
      <c r="C52" s="139"/>
      <c r="D52" s="16" t="s">
        <v>147</v>
      </c>
      <c r="E52" s="16" t="s">
        <v>75</v>
      </c>
      <c r="F52" s="123"/>
      <c r="G52" s="10">
        <v>4</v>
      </c>
      <c r="H52" s="10"/>
      <c r="I52" s="10">
        <v>1</v>
      </c>
      <c r="J52" s="10"/>
      <c r="K52" s="10">
        <v>2</v>
      </c>
      <c r="L52" s="10"/>
      <c r="M52" s="10"/>
      <c r="N52" s="10"/>
      <c r="O52" s="10">
        <v>1</v>
      </c>
      <c r="P52" s="10"/>
      <c r="Q52" s="12">
        <f t="shared" si="1"/>
        <v>4</v>
      </c>
      <c r="R52" s="90">
        <f t="shared" si="0"/>
        <v>0</v>
      </c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</row>
    <row r="53" spans="1:74" customFormat="1" x14ac:dyDescent="0.2">
      <c r="A53" s="14"/>
      <c r="B53" s="107"/>
      <c r="C53" s="139"/>
      <c r="D53" s="16" t="s">
        <v>148</v>
      </c>
      <c r="E53" s="16" t="s">
        <v>76</v>
      </c>
      <c r="F53" s="123"/>
      <c r="G53" s="10">
        <v>4</v>
      </c>
      <c r="H53" s="10"/>
      <c r="I53" s="10"/>
      <c r="J53" s="10">
        <v>4</v>
      </c>
      <c r="K53" s="10"/>
      <c r="L53" s="10"/>
      <c r="M53" s="10"/>
      <c r="N53" s="10"/>
      <c r="O53" s="10"/>
      <c r="P53" s="10"/>
      <c r="Q53" s="12">
        <f t="shared" si="1"/>
        <v>4</v>
      </c>
      <c r="R53" s="90">
        <f t="shared" si="0"/>
        <v>0</v>
      </c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</row>
    <row r="54" spans="1:74" customFormat="1" x14ac:dyDescent="0.2">
      <c r="A54" s="14"/>
      <c r="B54" s="107"/>
      <c r="C54" s="139"/>
      <c r="D54" s="16" t="s">
        <v>149</v>
      </c>
      <c r="E54" s="16" t="s">
        <v>73</v>
      </c>
      <c r="F54" s="123"/>
      <c r="G54" s="10">
        <v>4</v>
      </c>
      <c r="H54" s="10"/>
      <c r="I54" s="10"/>
      <c r="J54" s="10"/>
      <c r="K54" s="10"/>
      <c r="L54" s="10">
        <v>4</v>
      </c>
      <c r="M54" s="10"/>
      <c r="N54" s="10"/>
      <c r="O54" s="10"/>
      <c r="P54" s="10"/>
      <c r="Q54" s="12">
        <f t="shared" si="1"/>
        <v>4</v>
      </c>
      <c r="R54" s="90">
        <f t="shared" si="0"/>
        <v>0</v>
      </c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</row>
    <row r="55" spans="1:74" customFormat="1" x14ac:dyDescent="0.2">
      <c r="A55" s="14"/>
      <c r="B55" s="107"/>
      <c r="C55" s="139"/>
      <c r="D55" s="16" t="s">
        <v>150</v>
      </c>
      <c r="E55" s="16" t="s">
        <v>53</v>
      </c>
      <c r="F55" s="123"/>
      <c r="G55" s="10">
        <v>4</v>
      </c>
      <c r="H55" s="10"/>
      <c r="I55" s="10"/>
      <c r="J55" s="10"/>
      <c r="K55" s="10"/>
      <c r="L55" s="10"/>
      <c r="M55" s="10">
        <v>3</v>
      </c>
      <c r="N55" s="10"/>
      <c r="O55" s="10"/>
      <c r="P55" s="10">
        <v>1</v>
      </c>
      <c r="Q55" s="12">
        <f t="shared" si="1"/>
        <v>4</v>
      </c>
      <c r="R55" s="90">
        <f t="shared" si="0"/>
        <v>0</v>
      </c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</row>
    <row r="56" spans="1:74" customFormat="1" x14ac:dyDescent="0.2">
      <c r="A56" s="14"/>
      <c r="B56" s="107"/>
      <c r="C56" s="139"/>
      <c r="D56" s="16" t="s">
        <v>151</v>
      </c>
      <c r="E56" s="16" t="s">
        <v>77</v>
      </c>
      <c r="F56" s="123"/>
      <c r="G56" s="10">
        <v>4</v>
      </c>
      <c r="H56" s="10"/>
      <c r="I56" s="10"/>
      <c r="J56" s="10"/>
      <c r="K56" s="10"/>
      <c r="L56" s="10"/>
      <c r="M56" s="10"/>
      <c r="N56" s="10">
        <v>4</v>
      </c>
      <c r="O56" s="10"/>
      <c r="P56" s="10"/>
      <c r="Q56" s="12">
        <f t="shared" si="1"/>
        <v>4</v>
      </c>
      <c r="R56" s="90">
        <f t="shared" si="0"/>
        <v>0</v>
      </c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</row>
    <row r="57" spans="1:74" customFormat="1" x14ac:dyDescent="0.2">
      <c r="A57" s="14"/>
      <c r="B57" s="107"/>
      <c r="C57" s="140"/>
      <c r="D57" s="16" t="s">
        <v>152</v>
      </c>
      <c r="E57" s="16" t="s">
        <v>78</v>
      </c>
      <c r="F57" s="123"/>
      <c r="G57" s="10">
        <v>4</v>
      </c>
      <c r="H57" s="10"/>
      <c r="I57" s="10"/>
      <c r="J57" s="10"/>
      <c r="K57" s="10"/>
      <c r="L57" s="10"/>
      <c r="M57" s="10"/>
      <c r="N57" s="10"/>
      <c r="O57" s="10">
        <v>4</v>
      </c>
      <c r="P57" s="10"/>
      <c r="Q57" s="12">
        <f t="shared" si="1"/>
        <v>4</v>
      </c>
      <c r="R57" s="90">
        <f t="shared" si="0"/>
        <v>0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</row>
    <row r="58" spans="1:74" customFormat="1" x14ac:dyDescent="0.2">
      <c r="A58" s="14"/>
      <c r="B58" s="107"/>
      <c r="C58" s="73">
        <v>0.66666666666666663</v>
      </c>
      <c r="D58" s="50" t="s">
        <v>158</v>
      </c>
      <c r="E58" s="51" t="s">
        <v>163</v>
      </c>
      <c r="F58" s="10" t="s">
        <v>96</v>
      </c>
      <c r="G58" s="10">
        <v>2</v>
      </c>
      <c r="H58" s="10">
        <v>2</v>
      </c>
      <c r="I58" s="10"/>
      <c r="J58" s="10"/>
      <c r="K58" s="10"/>
      <c r="L58" s="10"/>
      <c r="M58" s="10"/>
      <c r="N58" s="10"/>
      <c r="O58" s="10"/>
      <c r="P58" s="10"/>
      <c r="Q58" s="12">
        <f t="shared" si="1"/>
        <v>2</v>
      </c>
      <c r="R58" s="90">
        <f t="shared" si="0"/>
        <v>0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</row>
    <row r="59" spans="1:74" customFormat="1" x14ac:dyDescent="0.2">
      <c r="A59" s="14"/>
      <c r="B59" s="107"/>
      <c r="C59" s="74" t="s">
        <v>51</v>
      </c>
      <c r="D59" s="50" t="s">
        <v>153</v>
      </c>
      <c r="E59" s="51" t="s">
        <v>42</v>
      </c>
      <c r="F59" s="10" t="s">
        <v>123</v>
      </c>
      <c r="G59" s="10">
        <v>2</v>
      </c>
      <c r="H59" s="10"/>
      <c r="I59" s="10"/>
      <c r="J59" s="10">
        <v>2</v>
      </c>
      <c r="K59" s="10"/>
      <c r="L59" s="10"/>
      <c r="M59" s="10"/>
      <c r="N59" s="10"/>
      <c r="O59" s="10"/>
      <c r="P59" s="10"/>
      <c r="Q59" s="12">
        <f t="shared" si="1"/>
        <v>2</v>
      </c>
      <c r="R59" s="90">
        <f t="shared" si="0"/>
        <v>0</v>
      </c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</row>
    <row r="60" spans="1:74" customFormat="1" ht="16.5" thickBot="1" x14ac:dyDescent="0.25">
      <c r="A60" s="14"/>
      <c r="B60" s="108"/>
      <c r="C60" s="78" t="s">
        <v>52</v>
      </c>
      <c r="D60" s="52" t="s">
        <v>154</v>
      </c>
      <c r="E60" s="53" t="s">
        <v>32</v>
      </c>
      <c r="F60" s="59" t="s">
        <v>101</v>
      </c>
      <c r="G60" s="59">
        <v>2</v>
      </c>
      <c r="H60" s="59"/>
      <c r="I60" s="59"/>
      <c r="J60" s="59"/>
      <c r="K60" s="59"/>
      <c r="L60" s="59"/>
      <c r="M60" s="59"/>
      <c r="N60" s="59">
        <v>2</v>
      </c>
      <c r="O60" s="59"/>
      <c r="P60" s="59"/>
      <c r="Q60" s="97">
        <f t="shared" si="1"/>
        <v>2</v>
      </c>
      <c r="R60" s="91">
        <f t="shared" si="0"/>
        <v>0</v>
      </c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</row>
    <row r="61" spans="1:74" customFormat="1" x14ac:dyDescent="0.2">
      <c r="A61" s="14"/>
      <c r="B61" s="154" t="s">
        <v>93</v>
      </c>
      <c r="C61" s="18">
        <v>0.45833333333333331</v>
      </c>
      <c r="D61" s="19" t="s">
        <v>94</v>
      </c>
      <c r="E61" s="20" t="s">
        <v>95</v>
      </c>
      <c r="F61" s="21" t="s">
        <v>96</v>
      </c>
      <c r="G61" s="21">
        <v>2</v>
      </c>
      <c r="H61" s="21"/>
      <c r="I61" s="21"/>
      <c r="J61" s="21"/>
      <c r="K61" s="21"/>
      <c r="L61" s="21">
        <v>1</v>
      </c>
      <c r="M61" s="21"/>
      <c r="N61" s="21"/>
      <c r="O61" s="21">
        <v>1</v>
      </c>
      <c r="P61" s="21"/>
      <c r="Q61" s="98">
        <f t="shared" si="1"/>
        <v>2</v>
      </c>
      <c r="R61" s="92">
        <f t="shared" si="0"/>
        <v>0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</row>
    <row r="62" spans="1:74" customFormat="1" ht="16.5" thickBot="1" x14ac:dyDescent="0.25">
      <c r="A62" s="14"/>
      <c r="B62" s="155"/>
      <c r="C62" s="60">
        <v>0.58333333333333337</v>
      </c>
      <c r="D62" s="25" t="s">
        <v>97</v>
      </c>
      <c r="E62" s="26" t="s">
        <v>98</v>
      </c>
      <c r="F62" s="27" t="s">
        <v>99</v>
      </c>
      <c r="G62" s="27">
        <v>2</v>
      </c>
      <c r="H62" s="27"/>
      <c r="I62" s="27"/>
      <c r="J62" s="27"/>
      <c r="K62" s="27">
        <v>1</v>
      </c>
      <c r="L62" s="27">
        <v>1</v>
      </c>
      <c r="M62" s="27"/>
      <c r="N62" s="27"/>
      <c r="O62" s="27"/>
      <c r="P62" s="27"/>
      <c r="Q62" s="100">
        <f t="shared" si="1"/>
        <v>2</v>
      </c>
      <c r="R62" s="94">
        <f t="shared" si="0"/>
        <v>0</v>
      </c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</row>
    <row r="63" spans="1:74" customFormat="1" ht="16.5" thickBot="1" x14ac:dyDescent="0.25">
      <c r="A63" s="14"/>
      <c r="B63" s="67">
        <v>46183</v>
      </c>
      <c r="C63" s="79">
        <v>0.58333333333333337</v>
      </c>
      <c r="D63" s="68" t="s">
        <v>58</v>
      </c>
      <c r="E63" s="69" t="s">
        <v>43</v>
      </c>
      <c r="F63" s="80" t="s">
        <v>107</v>
      </c>
      <c r="G63" s="80">
        <v>2</v>
      </c>
      <c r="H63" s="80">
        <v>1</v>
      </c>
      <c r="I63" s="80"/>
      <c r="J63" s="80">
        <v>1</v>
      </c>
      <c r="K63" s="80"/>
      <c r="L63" s="80"/>
      <c r="M63" s="80"/>
      <c r="N63" s="80"/>
      <c r="O63" s="80"/>
      <c r="P63" s="80"/>
      <c r="Q63" s="101">
        <f t="shared" si="1"/>
        <v>2</v>
      </c>
      <c r="R63" s="95">
        <f t="shared" si="0"/>
        <v>0</v>
      </c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</row>
    <row r="64" spans="1:74" ht="47.25" customHeight="1" x14ac:dyDescent="0.2">
      <c r="A64" s="6"/>
      <c r="B64" s="61"/>
      <c r="C64" s="61"/>
      <c r="D64" s="62"/>
      <c r="E64" s="62"/>
      <c r="F64" s="63" t="s">
        <v>21</v>
      </c>
      <c r="G64" s="64">
        <f>SUM(G7:G63)</f>
        <v>195</v>
      </c>
      <c r="H64" s="65">
        <f>SUM(H7:H63)</f>
        <v>33</v>
      </c>
      <c r="I64" s="65">
        <f t="shared" ref="I64:P64" si="2">SUM(I7:I63)</f>
        <v>10</v>
      </c>
      <c r="J64" s="65">
        <f t="shared" si="2"/>
        <v>33</v>
      </c>
      <c r="K64" s="65">
        <f t="shared" si="2"/>
        <v>17</v>
      </c>
      <c r="L64" s="65">
        <f t="shared" si="2"/>
        <v>24</v>
      </c>
      <c r="M64" s="65">
        <f t="shared" si="2"/>
        <v>20</v>
      </c>
      <c r="N64" s="65">
        <f>SUM(N7:N63)</f>
        <v>17</v>
      </c>
      <c r="O64" s="65">
        <f>SUM(O7:O63)</f>
        <v>38</v>
      </c>
      <c r="P64" s="65">
        <f t="shared" si="2"/>
        <v>3</v>
      </c>
      <c r="Q64" s="64">
        <f>SUM(H64:P64)</f>
        <v>195</v>
      </c>
      <c r="R64" s="66">
        <f>G64-Q64</f>
        <v>0</v>
      </c>
    </row>
    <row r="65" spans="1:112" ht="43.5" customHeight="1" x14ac:dyDescent="0.2">
      <c r="D65" s="129" t="s">
        <v>25</v>
      </c>
      <c r="E65" s="130"/>
      <c r="F65" s="11" t="s">
        <v>10</v>
      </c>
      <c r="G65" s="43" t="s">
        <v>26</v>
      </c>
      <c r="H65" s="7"/>
      <c r="I65" s="8"/>
      <c r="J65" s="8"/>
      <c r="K65" s="8"/>
      <c r="L65" s="8"/>
      <c r="M65" s="8"/>
      <c r="N65" s="8"/>
      <c r="O65" s="8"/>
      <c r="P65" s="8"/>
      <c r="Q65" s="102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</row>
    <row r="66" spans="1:112" ht="17.25" customHeight="1" x14ac:dyDescent="0.2">
      <c r="D66" s="127" t="s">
        <v>3</v>
      </c>
      <c r="E66" s="128"/>
      <c r="F66" s="1">
        <v>10</v>
      </c>
      <c r="G66" s="30">
        <f>H64/F66</f>
        <v>3.3</v>
      </c>
      <c r="H66" s="31"/>
      <c r="I66" s="32"/>
      <c r="Q66" s="17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</row>
    <row r="67" spans="1:112" ht="18.75" customHeight="1" x14ac:dyDescent="0.2">
      <c r="D67" s="131" t="s">
        <v>4</v>
      </c>
      <c r="E67" s="132"/>
      <c r="F67" s="1">
        <v>3</v>
      </c>
      <c r="G67" s="30">
        <f>I64/F67</f>
        <v>3.3333333333333335</v>
      </c>
      <c r="H67" s="33"/>
      <c r="I67" s="32"/>
      <c r="Q67" s="17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</row>
    <row r="68" spans="1:112" ht="18" customHeight="1" x14ac:dyDescent="0.2">
      <c r="D68" s="127" t="s">
        <v>5</v>
      </c>
      <c r="E68" s="128"/>
      <c r="F68" s="1">
        <v>10</v>
      </c>
      <c r="G68" s="30">
        <f>J64/F68</f>
        <v>3.3</v>
      </c>
      <c r="H68" s="31"/>
      <c r="I68" s="32"/>
      <c r="Q68" s="17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</row>
    <row r="69" spans="1:112" ht="18" customHeight="1" x14ac:dyDescent="0.2">
      <c r="D69" s="131" t="s">
        <v>6</v>
      </c>
      <c r="E69" s="132"/>
      <c r="F69" s="1">
        <v>5</v>
      </c>
      <c r="G69" s="30">
        <f>K64/F69</f>
        <v>3.4</v>
      </c>
      <c r="H69" s="31"/>
      <c r="I69" s="32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</row>
    <row r="70" spans="1:112" s="3" customFormat="1" ht="18" customHeight="1" x14ac:dyDescent="0.2">
      <c r="A70" s="2"/>
      <c r="D70" s="131" t="s">
        <v>7</v>
      </c>
      <c r="E70" s="132"/>
      <c r="F70" s="1">
        <v>7</v>
      </c>
      <c r="G70" s="30">
        <f>L64/F70</f>
        <v>3.4285714285714284</v>
      </c>
      <c r="H70" s="33"/>
      <c r="I70" s="32"/>
      <c r="S70" s="29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</row>
    <row r="71" spans="1:112" s="3" customFormat="1" ht="19.5" customHeight="1" x14ac:dyDescent="0.2">
      <c r="A71" s="2"/>
      <c r="D71" s="131" t="s">
        <v>8</v>
      </c>
      <c r="E71" s="132"/>
      <c r="F71" s="1">
        <v>6</v>
      </c>
      <c r="G71" s="30">
        <f>M64/F71</f>
        <v>3.3333333333333335</v>
      </c>
      <c r="H71" s="33"/>
      <c r="I71" s="32"/>
      <c r="S71" s="29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</row>
    <row r="72" spans="1:112" s="3" customFormat="1" ht="18.75" customHeight="1" x14ac:dyDescent="0.2">
      <c r="A72" s="2"/>
      <c r="D72" s="127" t="s">
        <v>12</v>
      </c>
      <c r="E72" s="128"/>
      <c r="F72" s="1">
        <v>5</v>
      </c>
      <c r="G72" s="30">
        <f>N64/F72</f>
        <v>3.4</v>
      </c>
      <c r="H72" s="33"/>
      <c r="I72" s="32"/>
      <c r="S72" s="29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</row>
    <row r="73" spans="1:112" s="3" customFormat="1" ht="18" customHeight="1" x14ac:dyDescent="0.2">
      <c r="A73" s="2"/>
      <c r="D73" s="131" t="s">
        <v>9</v>
      </c>
      <c r="E73" s="132"/>
      <c r="F73" s="1">
        <v>11</v>
      </c>
      <c r="G73" s="35">
        <f>O64/F73</f>
        <v>3.4545454545454546</v>
      </c>
      <c r="H73" s="31"/>
      <c r="I73" s="32"/>
      <c r="S73" s="29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</row>
    <row r="74" spans="1:112" s="3" customFormat="1" ht="16.5" thickBot="1" x14ac:dyDescent="0.25">
      <c r="A74" s="2"/>
      <c r="D74" s="131" t="s">
        <v>157</v>
      </c>
      <c r="E74" s="156"/>
      <c r="F74" s="1">
        <v>1</v>
      </c>
      <c r="G74" s="35">
        <f>P64/F74</f>
        <v>3</v>
      </c>
      <c r="H74" s="32"/>
      <c r="I74" s="32"/>
      <c r="S74" s="29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</row>
    <row r="75" spans="1:112" ht="16.5" thickBot="1" x14ac:dyDescent="0.25">
      <c r="D75" s="133" t="s">
        <v>21</v>
      </c>
      <c r="E75" s="134"/>
      <c r="F75" s="36">
        <f>SUM(F66:F74)</f>
        <v>58</v>
      </c>
      <c r="G75" s="37">
        <f>G64/F75</f>
        <v>3.3620689655172415</v>
      </c>
      <c r="H75" s="32"/>
      <c r="I75" s="32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</row>
  </sheetData>
  <mergeCells count="40">
    <mergeCell ref="D75:E75"/>
    <mergeCell ref="B26:B32"/>
    <mergeCell ref="C7:C9"/>
    <mergeCell ref="C11:C12"/>
    <mergeCell ref="C15:C16"/>
    <mergeCell ref="C17:C24"/>
    <mergeCell ref="C30:C31"/>
    <mergeCell ref="C33:C37"/>
    <mergeCell ref="C39:C40"/>
    <mergeCell ref="C42:C46"/>
    <mergeCell ref="C47:C49"/>
    <mergeCell ref="C51:C57"/>
    <mergeCell ref="B61:B62"/>
    <mergeCell ref="D73:E73"/>
    <mergeCell ref="D74:E74"/>
    <mergeCell ref="B33:B46"/>
    <mergeCell ref="D72:E72"/>
    <mergeCell ref="D65:E65"/>
    <mergeCell ref="D66:E66"/>
    <mergeCell ref="D67:E67"/>
    <mergeCell ref="D68:E68"/>
    <mergeCell ref="D69:E69"/>
    <mergeCell ref="D70:E70"/>
    <mergeCell ref="D71:E71"/>
    <mergeCell ref="B7:B12"/>
    <mergeCell ref="B13:B25"/>
    <mergeCell ref="B47:B60"/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F11:F12"/>
    <mergeCell ref="F17:F24"/>
    <mergeCell ref="F42:F46"/>
    <mergeCell ref="F51:F57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83A6-A922-4272-8956-8A01CAC02A37}">
  <dimension ref="A1:BJ63"/>
  <sheetViews>
    <sheetView tabSelected="1" view="pageBreakPreview" topLeftCell="B1" zoomScale="60" zoomScaleNormal="100" workbookViewId="0">
      <selection activeCell="B2" sqref="B2:F2"/>
    </sheetView>
  </sheetViews>
  <sheetFormatPr defaultColWidth="9.140625" defaultRowHeight="15.75" x14ac:dyDescent="0.2"/>
  <cols>
    <col min="1" max="1" width="8" style="2" hidden="1" customWidth="1"/>
    <col min="2" max="2" width="27.28515625" style="3" bestFit="1" customWidth="1"/>
    <col min="3" max="3" width="13.5703125" style="3" bestFit="1" customWidth="1"/>
    <col min="4" max="4" width="78" style="9" customWidth="1"/>
    <col min="5" max="5" width="46.28515625" style="9" customWidth="1"/>
    <col min="6" max="6" width="31.85546875" style="3" customWidth="1"/>
    <col min="7" max="62" width="9.140625" style="29"/>
    <col min="63" max="16384" width="9.140625" style="2"/>
  </cols>
  <sheetData>
    <row r="1" spans="1:62" ht="25.9" customHeight="1" x14ac:dyDescent="0.2">
      <c r="A1" s="14"/>
      <c r="B1" s="112" t="s">
        <v>61</v>
      </c>
      <c r="C1" s="113"/>
      <c r="D1" s="113"/>
      <c r="E1" s="113"/>
      <c r="F1" s="114"/>
    </row>
    <row r="2" spans="1:62" ht="16.5" thickBot="1" x14ac:dyDescent="0.25">
      <c r="A2" s="17"/>
      <c r="B2" s="118" t="s">
        <v>162</v>
      </c>
      <c r="C2" s="119"/>
      <c r="D2" s="119"/>
      <c r="E2" s="119"/>
      <c r="F2" s="120"/>
    </row>
    <row r="3" spans="1:62" ht="16.5" thickBot="1" x14ac:dyDescent="0.25">
      <c r="A3" s="15"/>
      <c r="B3" s="103"/>
      <c r="C3" s="104"/>
      <c r="D3" s="104"/>
      <c r="E3" s="104"/>
      <c r="F3" s="104"/>
    </row>
    <row r="4" spans="1:62" x14ac:dyDescent="0.2">
      <c r="A4" s="14"/>
      <c r="B4" s="41"/>
      <c r="C4" s="41"/>
      <c r="D4" s="40"/>
      <c r="E4" s="40"/>
      <c r="F4" s="81">
        <v>46147</v>
      </c>
    </row>
    <row r="5" spans="1:62" s="4" customFormat="1" x14ac:dyDescent="0.2">
      <c r="A5" s="38" t="s">
        <v>0</v>
      </c>
      <c r="B5" s="121" t="s">
        <v>27</v>
      </c>
      <c r="C5" s="121" t="s">
        <v>28</v>
      </c>
      <c r="D5" s="121" t="s">
        <v>1</v>
      </c>
      <c r="E5" s="121" t="s">
        <v>29</v>
      </c>
      <c r="F5" s="121" t="s">
        <v>2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</row>
    <row r="6" spans="1:62" s="5" customFormat="1" ht="18.75" customHeight="1" thickBot="1" x14ac:dyDescent="0.25">
      <c r="A6" s="39"/>
      <c r="B6" s="122"/>
      <c r="C6" s="122"/>
      <c r="D6" s="122"/>
      <c r="E6" s="122"/>
      <c r="F6" s="122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</row>
    <row r="7" spans="1:62" customFormat="1" x14ac:dyDescent="0.2">
      <c r="A7" s="14"/>
      <c r="B7" s="106">
        <v>46174</v>
      </c>
      <c r="C7" s="138">
        <v>0.45833333333333331</v>
      </c>
      <c r="D7" s="48" t="s">
        <v>86</v>
      </c>
      <c r="E7" s="48" t="s">
        <v>62</v>
      </c>
      <c r="F7" s="82" t="s">
        <v>87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</row>
    <row r="8" spans="1:62" customFormat="1" x14ac:dyDescent="0.2">
      <c r="A8" s="14"/>
      <c r="B8" s="107"/>
      <c r="C8" s="139"/>
      <c r="D8" s="13" t="s">
        <v>88</v>
      </c>
      <c r="E8" s="13" t="s">
        <v>63</v>
      </c>
      <c r="F8" s="83" t="s">
        <v>89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</row>
    <row r="9" spans="1:62" customFormat="1" x14ac:dyDescent="0.2">
      <c r="A9" s="14"/>
      <c r="B9" s="107"/>
      <c r="C9" s="140"/>
      <c r="D9" s="13" t="s">
        <v>90</v>
      </c>
      <c r="E9" s="13" t="s">
        <v>64</v>
      </c>
      <c r="F9" s="83" t="s">
        <v>91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</row>
    <row r="10" spans="1:62" customFormat="1" x14ac:dyDescent="0.2">
      <c r="A10" s="14"/>
      <c r="B10" s="107"/>
      <c r="C10" s="74" t="s">
        <v>45</v>
      </c>
      <c r="D10" s="50" t="s">
        <v>100</v>
      </c>
      <c r="E10" s="51" t="s">
        <v>55</v>
      </c>
      <c r="F10" s="83" t="s">
        <v>101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</row>
    <row r="11" spans="1:62" customFormat="1" ht="18" customHeight="1" x14ac:dyDescent="0.2">
      <c r="A11" s="14"/>
      <c r="B11" s="107"/>
      <c r="C11" s="141">
        <v>0.75</v>
      </c>
      <c r="D11" s="50" t="s">
        <v>102</v>
      </c>
      <c r="E11" s="51" t="s">
        <v>55</v>
      </c>
      <c r="F11" s="159" t="s">
        <v>161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</row>
    <row r="12" spans="1:62" customFormat="1" ht="60" customHeight="1" thickBot="1" x14ac:dyDescent="0.25">
      <c r="A12" s="14"/>
      <c r="B12" s="108"/>
      <c r="C12" s="142"/>
      <c r="D12" s="52" t="s">
        <v>103</v>
      </c>
      <c r="E12" s="53" t="s">
        <v>54</v>
      </c>
      <c r="F12" s="16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</row>
    <row r="13" spans="1:62" customFormat="1" x14ac:dyDescent="0.2">
      <c r="A13" s="14"/>
      <c r="B13" s="109">
        <v>46175</v>
      </c>
      <c r="C13" s="76" t="s">
        <v>44</v>
      </c>
      <c r="D13" s="19" t="s">
        <v>109</v>
      </c>
      <c r="E13" s="20" t="s">
        <v>33</v>
      </c>
      <c r="F13" s="85" t="s">
        <v>107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</row>
    <row r="14" spans="1:62" customFormat="1" x14ac:dyDescent="0.2">
      <c r="A14" s="14"/>
      <c r="B14" s="110"/>
      <c r="C14" s="75" t="s">
        <v>46</v>
      </c>
      <c r="D14" s="22" t="s">
        <v>104</v>
      </c>
      <c r="E14" s="23" t="s">
        <v>35</v>
      </c>
      <c r="F14" s="86" t="s">
        <v>105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</row>
    <row r="15" spans="1:62" customFormat="1" x14ac:dyDescent="0.2">
      <c r="A15" s="14"/>
      <c r="B15" s="110"/>
      <c r="C15" s="143" t="s">
        <v>47</v>
      </c>
      <c r="D15" s="22" t="s">
        <v>106</v>
      </c>
      <c r="E15" s="23" t="s">
        <v>31</v>
      </c>
      <c r="F15" s="86" t="s">
        <v>107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</row>
    <row r="16" spans="1:62" customFormat="1" x14ac:dyDescent="0.2">
      <c r="A16" s="14"/>
      <c r="B16" s="110"/>
      <c r="C16" s="144"/>
      <c r="D16" s="22" t="s">
        <v>108</v>
      </c>
      <c r="E16" s="23" t="s">
        <v>31</v>
      </c>
      <c r="F16" s="86" t="s">
        <v>107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</row>
    <row r="17" spans="1:62" customFormat="1" x14ac:dyDescent="0.2">
      <c r="A17" s="14"/>
      <c r="B17" s="110"/>
      <c r="C17" s="145">
        <v>0.58333333333333304</v>
      </c>
      <c r="D17" s="28" t="s">
        <v>110</v>
      </c>
      <c r="E17" s="28" t="s">
        <v>66</v>
      </c>
      <c r="F17" s="157" t="s">
        <v>111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</row>
    <row r="18" spans="1:62" customFormat="1" x14ac:dyDescent="0.2">
      <c r="A18" s="14"/>
      <c r="B18" s="110"/>
      <c r="C18" s="146"/>
      <c r="D18" s="28" t="s">
        <v>112</v>
      </c>
      <c r="E18" s="28" t="s">
        <v>67</v>
      </c>
      <c r="F18" s="157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</row>
    <row r="19" spans="1:62" customFormat="1" x14ac:dyDescent="0.2">
      <c r="A19" s="14"/>
      <c r="B19" s="110"/>
      <c r="C19" s="146"/>
      <c r="D19" s="28" t="s">
        <v>113</v>
      </c>
      <c r="E19" s="28" t="s">
        <v>68</v>
      </c>
      <c r="F19" s="157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</row>
    <row r="20" spans="1:62" customFormat="1" x14ac:dyDescent="0.2">
      <c r="A20" s="14"/>
      <c r="B20" s="110"/>
      <c r="C20" s="146"/>
      <c r="D20" s="28" t="s">
        <v>114</v>
      </c>
      <c r="E20" s="28" t="s">
        <v>65</v>
      </c>
      <c r="F20" s="157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</row>
    <row r="21" spans="1:62" customFormat="1" x14ac:dyDescent="0.2">
      <c r="A21" s="14"/>
      <c r="B21" s="110"/>
      <c r="C21" s="146"/>
      <c r="D21" s="28" t="s">
        <v>115</v>
      </c>
      <c r="E21" s="28" t="s">
        <v>69</v>
      </c>
      <c r="F21" s="157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</row>
    <row r="22" spans="1:62" customFormat="1" x14ac:dyDescent="0.2">
      <c r="A22" s="14"/>
      <c r="B22" s="110"/>
      <c r="C22" s="146"/>
      <c r="D22" s="28" t="s">
        <v>116</v>
      </c>
      <c r="E22" s="28" t="s">
        <v>70</v>
      </c>
      <c r="F22" s="157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</row>
    <row r="23" spans="1:62" customFormat="1" x14ac:dyDescent="0.2">
      <c r="A23" s="14"/>
      <c r="B23" s="110"/>
      <c r="C23" s="146"/>
      <c r="D23" s="28" t="s">
        <v>117</v>
      </c>
      <c r="E23" s="28" t="s">
        <v>71</v>
      </c>
      <c r="F23" s="157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</row>
    <row r="24" spans="1:62" customFormat="1" x14ac:dyDescent="0.2">
      <c r="A24" s="14"/>
      <c r="B24" s="110"/>
      <c r="C24" s="147"/>
      <c r="D24" s="28" t="s">
        <v>118</v>
      </c>
      <c r="E24" s="28" t="s">
        <v>72</v>
      </c>
      <c r="F24" s="157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</row>
    <row r="25" spans="1:62" customFormat="1" ht="16.5" thickBot="1" x14ac:dyDescent="0.25">
      <c r="A25" s="14"/>
      <c r="B25" s="111"/>
      <c r="C25" s="77" t="s">
        <v>49</v>
      </c>
      <c r="D25" s="54" t="s">
        <v>119</v>
      </c>
      <c r="E25" s="54" t="s">
        <v>30</v>
      </c>
      <c r="F25" s="105" t="s">
        <v>101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</row>
    <row r="26" spans="1:62" customFormat="1" x14ac:dyDescent="0.2">
      <c r="A26" s="14"/>
      <c r="B26" s="135">
        <v>46176</v>
      </c>
      <c r="C26" s="71">
        <v>0.45833333333333331</v>
      </c>
      <c r="D26" s="56" t="s">
        <v>120</v>
      </c>
      <c r="E26" s="57" t="s">
        <v>56</v>
      </c>
      <c r="F26" s="82" t="s">
        <v>96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</row>
    <row r="27" spans="1:62" customFormat="1" x14ac:dyDescent="0.2">
      <c r="A27" s="14"/>
      <c r="B27" s="136"/>
      <c r="C27" s="74" t="s">
        <v>47</v>
      </c>
      <c r="D27" s="50" t="s">
        <v>121</v>
      </c>
      <c r="E27" s="51" t="s">
        <v>36</v>
      </c>
      <c r="F27" s="83" t="s">
        <v>101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</row>
    <row r="28" spans="1:62" customFormat="1" x14ac:dyDescent="0.2">
      <c r="A28" s="14"/>
      <c r="B28" s="136"/>
      <c r="C28" s="74" t="s">
        <v>48</v>
      </c>
      <c r="D28" s="50" t="s">
        <v>122</v>
      </c>
      <c r="E28" s="51" t="s">
        <v>41</v>
      </c>
      <c r="F28" s="83" t="s">
        <v>123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</row>
    <row r="29" spans="1:62" customFormat="1" x14ac:dyDescent="0.2">
      <c r="A29" s="14"/>
      <c r="B29" s="136"/>
      <c r="C29" s="72">
        <v>0.58333333333333337</v>
      </c>
      <c r="D29" s="13" t="s">
        <v>92</v>
      </c>
      <c r="E29" s="58" t="s">
        <v>53</v>
      </c>
      <c r="F29" s="83" t="s">
        <v>159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</row>
    <row r="30" spans="1:62" customFormat="1" x14ac:dyDescent="0.2">
      <c r="A30" s="14"/>
      <c r="B30" s="136"/>
      <c r="C30" s="148" t="s">
        <v>49</v>
      </c>
      <c r="D30" s="50" t="s">
        <v>124</v>
      </c>
      <c r="E30" s="51" t="s">
        <v>34</v>
      </c>
      <c r="F30" s="83" t="s">
        <v>101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</row>
    <row r="31" spans="1:62" customFormat="1" x14ac:dyDescent="0.2">
      <c r="A31" s="14"/>
      <c r="B31" s="136"/>
      <c r="C31" s="149"/>
      <c r="D31" s="50" t="s">
        <v>126</v>
      </c>
      <c r="E31" s="51" t="s">
        <v>85</v>
      </c>
      <c r="F31" s="83" t="s">
        <v>105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</row>
    <row r="32" spans="1:62" customFormat="1" ht="16.5" thickBot="1" x14ac:dyDescent="0.25">
      <c r="A32" s="14"/>
      <c r="B32" s="137"/>
      <c r="C32" s="78" t="s">
        <v>51</v>
      </c>
      <c r="D32" s="52" t="s">
        <v>127</v>
      </c>
      <c r="E32" s="53" t="s">
        <v>34</v>
      </c>
      <c r="F32" s="84" t="s">
        <v>101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</row>
    <row r="33" spans="1:62" customFormat="1" x14ac:dyDescent="0.2">
      <c r="A33" s="14"/>
      <c r="B33" s="109">
        <v>46177</v>
      </c>
      <c r="C33" s="150">
        <v>0.375</v>
      </c>
      <c r="D33" s="19" t="s">
        <v>129</v>
      </c>
      <c r="E33" s="19" t="s">
        <v>82</v>
      </c>
      <c r="F33" s="85" t="s">
        <v>87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</row>
    <row r="34" spans="1:62" customFormat="1" x14ac:dyDescent="0.2">
      <c r="A34" s="14"/>
      <c r="B34" s="110"/>
      <c r="C34" s="146"/>
      <c r="D34" s="22" t="s">
        <v>130</v>
      </c>
      <c r="E34" s="22" t="s">
        <v>83</v>
      </c>
      <c r="F34" s="86" t="s">
        <v>96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</row>
    <row r="35" spans="1:62" customFormat="1" x14ac:dyDescent="0.2">
      <c r="A35" s="14"/>
      <c r="B35" s="110"/>
      <c r="C35" s="146"/>
      <c r="D35" s="22" t="s">
        <v>128</v>
      </c>
      <c r="E35" s="22" t="s">
        <v>84</v>
      </c>
      <c r="F35" s="86" t="s">
        <v>107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</row>
    <row r="36" spans="1:62" customFormat="1" x14ac:dyDescent="0.2">
      <c r="A36" s="14"/>
      <c r="B36" s="110"/>
      <c r="C36" s="146"/>
      <c r="D36" s="22" t="s">
        <v>131</v>
      </c>
      <c r="E36" s="22" t="s">
        <v>64</v>
      </c>
      <c r="F36" s="86" t="s">
        <v>123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</row>
    <row r="37" spans="1:62" customFormat="1" x14ac:dyDescent="0.2">
      <c r="A37" s="14"/>
      <c r="B37" s="110"/>
      <c r="C37" s="147"/>
      <c r="D37" s="22" t="s">
        <v>132</v>
      </c>
      <c r="E37" s="22" t="s">
        <v>64</v>
      </c>
      <c r="F37" s="86" t="s">
        <v>105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</row>
    <row r="38" spans="1:62" customFormat="1" x14ac:dyDescent="0.2">
      <c r="A38" s="14"/>
      <c r="B38" s="110"/>
      <c r="C38" s="75" t="s">
        <v>48</v>
      </c>
      <c r="D38" s="22" t="s">
        <v>133</v>
      </c>
      <c r="E38" s="23" t="s">
        <v>37</v>
      </c>
      <c r="F38" s="86" t="s">
        <v>101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</row>
    <row r="39" spans="1:62" customFormat="1" x14ac:dyDescent="0.2">
      <c r="A39" s="14"/>
      <c r="B39" s="110"/>
      <c r="C39" s="143" t="s">
        <v>50</v>
      </c>
      <c r="D39" s="22" t="s">
        <v>134</v>
      </c>
      <c r="E39" s="23" t="s">
        <v>38</v>
      </c>
      <c r="F39" s="86" t="s">
        <v>101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</row>
    <row r="40" spans="1:62" customFormat="1" x14ac:dyDescent="0.2">
      <c r="A40" s="14"/>
      <c r="B40" s="110"/>
      <c r="C40" s="144"/>
      <c r="D40" s="22" t="s">
        <v>135</v>
      </c>
      <c r="E40" s="23" t="s">
        <v>38</v>
      </c>
      <c r="F40" s="86" t="s">
        <v>101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</row>
    <row r="41" spans="1:62" customFormat="1" x14ac:dyDescent="0.2">
      <c r="A41" s="14"/>
      <c r="B41" s="110"/>
      <c r="C41" s="75" t="s">
        <v>51</v>
      </c>
      <c r="D41" s="22" t="s">
        <v>137</v>
      </c>
      <c r="E41" s="23" t="s">
        <v>39</v>
      </c>
      <c r="F41" s="86" t="s">
        <v>125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</row>
    <row r="42" spans="1:62" customFormat="1" x14ac:dyDescent="0.2">
      <c r="A42" s="14"/>
      <c r="B42" s="110"/>
      <c r="C42" s="143" t="s">
        <v>52</v>
      </c>
      <c r="D42" s="22" t="s">
        <v>60</v>
      </c>
      <c r="E42" s="23" t="s">
        <v>54</v>
      </c>
      <c r="F42" s="157" t="s">
        <v>160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</row>
    <row r="43" spans="1:62" customFormat="1" x14ac:dyDescent="0.2">
      <c r="A43" s="14"/>
      <c r="B43" s="110"/>
      <c r="C43" s="151"/>
      <c r="D43" s="22" t="s">
        <v>138</v>
      </c>
      <c r="E43" s="23" t="s">
        <v>40</v>
      </c>
      <c r="F43" s="157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</row>
    <row r="44" spans="1:62" customFormat="1" x14ac:dyDescent="0.2">
      <c r="A44" s="14"/>
      <c r="B44" s="110"/>
      <c r="C44" s="151"/>
      <c r="D44" s="22" t="s">
        <v>139</v>
      </c>
      <c r="E44" s="23" t="s">
        <v>40</v>
      </c>
      <c r="F44" s="157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</row>
    <row r="45" spans="1:62" customFormat="1" x14ac:dyDescent="0.2">
      <c r="A45" s="14"/>
      <c r="B45" s="110"/>
      <c r="C45" s="151"/>
      <c r="D45" s="22" t="s">
        <v>59</v>
      </c>
      <c r="E45" s="23" t="s">
        <v>57</v>
      </c>
      <c r="F45" s="157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</row>
    <row r="46" spans="1:62" customFormat="1" ht="30" customHeight="1" thickBot="1" x14ac:dyDescent="0.25">
      <c r="A46" s="14"/>
      <c r="B46" s="111"/>
      <c r="C46" s="152"/>
      <c r="D46" s="25" t="s">
        <v>140</v>
      </c>
      <c r="E46" s="26" t="s">
        <v>57</v>
      </c>
      <c r="F46" s="158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</row>
    <row r="47" spans="1:62" customFormat="1" x14ac:dyDescent="0.2">
      <c r="A47" s="14"/>
      <c r="B47" s="106">
        <v>46178</v>
      </c>
      <c r="C47" s="138">
        <v>0.375</v>
      </c>
      <c r="D47" s="56" t="s">
        <v>141</v>
      </c>
      <c r="E47" s="56" t="s">
        <v>79</v>
      </c>
      <c r="F47" s="82" t="s">
        <v>142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</row>
    <row r="48" spans="1:62" customFormat="1" x14ac:dyDescent="0.2">
      <c r="A48" s="14"/>
      <c r="B48" s="107"/>
      <c r="C48" s="139"/>
      <c r="D48" s="16" t="s">
        <v>143</v>
      </c>
      <c r="E48" s="16" t="s">
        <v>80</v>
      </c>
      <c r="F48" s="83" t="s">
        <v>123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</row>
    <row r="49" spans="1:62" customFormat="1" x14ac:dyDescent="0.2">
      <c r="A49" s="14"/>
      <c r="B49" s="107"/>
      <c r="C49" s="140"/>
      <c r="D49" s="16" t="s">
        <v>144</v>
      </c>
      <c r="E49" s="16" t="s">
        <v>81</v>
      </c>
      <c r="F49" s="83" t="s">
        <v>105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</row>
    <row r="50" spans="1:62" customFormat="1" x14ac:dyDescent="0.2">
      <c r="A50" s="14"/>
      <c r="B50" s="107"/>
      <c r="C50" s="74" t="s">
        <v>46</v>
      </c>
      <c r="D50" s="50" t="s">
        <v>136</v>
      </c>
      <c r="E50" s="51" t="s">
        <v>34</v>
      </c>
      <c r="F50" s="83" t="s">
        <v>96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</row>
    <row r="51" spans="1:62" customFormat="1" x14ac:dyDescent="0.2">
      <c r="A51" s="14"/>
      <c r="B51" s="107"/>
      <c r="C51" s="153">
        <v>0.58333333333333337</v>
      </c>
      <c r="D51" s="16" t="s">
        <v>145</v>
      </c>
      <c r="E51" s="16" t="s">
        <v>74</v>
      </c>
      <c r="F51" s="159" t="s">
        <v>146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</row>
    <row r="52" spans="1:62" customFormat="1" x14ac:dyDescent="0.2">
      <c r="A52" s="14"/>
      <c r="B52" s="107"/>
      <c r="C52" s="139"/>
      <c r="D52" s="16" t="s">
        <v>147</v>
      </c>
      <c r="E52" s="16" t="s">
        <v>75</v>
      </c>
      <c r="F52" s="159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</row>
    <row r="53" spans="1:62" customFormat="1" x14ac:dyDescent="0.2">
      <c r="A53" s="14"/>
      <c r="B53" s="107"/>
      <c r="C53" s="139"/>
      <c r="D53" s="16" t="s">
        <v>148</v>
      </c>
      <c r="E53" s="16" t="s">
        <v>76</v>
      </c>
      <c r="F53" s="159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</row>
    <row r="54" spans="1:62" customFormat="1" x14ac:dyDescent="0.2">
      <c r="A54" s="14"/>
      <c r="B54" s="107"/>
      <c r="C54" s="139"/>
      <c r="D54" s="16" t="s">
        <v>149</v>
      </c>
      <c r="E54" s="16" t="s">
        <v>73</v>
      </c>
      <c r="F54" s="159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</row>
    <row r="55" spans="1:62" customFormat="1" x14ac:dyDescent="0.2">
      <c r="A55" s="14"/>
      <c r="B55" s="107"/>
      <c r="C55" s="139"/>
      <c r="D55" s="16" t="s">
        <v>150</v>
      </c>
      <c r="E55" s="16" t="s">
        <v>53</v>
      </c>
      <c r="F55" s="159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</row>
    <row r="56" spans="1:62" customFormat="1" x14ac:dyDescent="0.2">
      <c r="A56" s="14"/>
      <c r="B56" s="107"/>
      <c r="C56" s="139"/>
      <c r="D56" s="16" t="s">
        <v>151</v>
      </c>
      <c r="E56" s="16" t="s">
        <v>77</v>
      </c>
      <c r="F56" s="159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</row>
    <row r="57" spans="1:62" customFormat="1" x14ac:dyDescent="0.2">
      <c r="A57" s="14"/>
      <c r="B57" s="107"/>
      <c r="C57" s="140"/>
      <c r="D57" s="16" t="s">
        <v>152</v>
      </c>
      <c r="E57" s="16" t="s">
        <v>78</v>
      </c>
      <c r="F57" s="159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</row>
    <row r="58" spans="1:62" customFormat="1" x14ac:dyDescent="0.2">
      <c r="A58" s="14"/>
      <c r="B58" s="107"/>
      <c r="C58" s="73">
        <v>0.66666666666666663</v>
      </c>
      <c r="D58" s="50" t="s">
        <v>158</v>
      </c>
      <c r="E58" s="51" t="s">
        <v>163</v>
      </c>
      <c r="F58" s="83" t="s">
        <v>96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</row>
    <row r="59" spans="1:62" customFormat="1" x14ac:dyDescent="0.2">
      <c r="A59" s="14"/>
      <c r="B59" s="107"/>
      <c r="C59" s="74" t="s">
        <v>51</v>
      </c>
      <c r="D59" s="50" t="s">
        <v>153</v>
      </c>
      <c r="E59" s="51" t="s">
        <v>42</v>
      </c>
      <c r="F59" s="83" t="s">
        <v>123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</row>
    <row r="60" spans="1:62" customFormat="1" ht="16.5" thickBot="1" x14ac:dyDescent="0.25">
      <c r="A60" s="14"/>
      <c r="B60" s="108"/>
      <c r="C60" s="78" t="s">
        <v>52</v>
      </c>
      <c r="D60" s="52" t="s">
        <v>154</v>
      </c>
      <c r="E60" s="53" t="s">
        <v>32</v>
      </c>
      <c r="F60" s="84" t="s">
        <v>101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</row>
    <row r="61" spans="1:62" customFormat="1" x14ac:dyDescent="0.2">
      <c r="A61" s="14"/>
      <c r="B61" s="154" t="s">
        <v>93</v>
      </c>
      <c r="C61" s="18">
        <v>0.45833333333333331</v>
      </c>
      <c r="D61" s="19" t="s">
        <v>94</v>
      </c>
      <c r="E61" s="20" t="s">
        <v>95</v>
      </c>
      <c r="F61" s="85" t="s">
        <v>96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</row>
    <row r="62" spans="1:62" customFormat="1" ht="16.5" thickBot="1" x14ac:dyDescent="0.25">
      <c r="A62" s="14"/>
      <c r="B62" s="155"/>
      <c r="C62" s="60">
        <v>0.58333333333333337</v>
      </c>
      <c r="D62" s="25" t="s">
        <v>97</v>
      </c>
      <c r="E62" s="26" t="s">
        <v>98</v>
      </c>
      <c r="F62" s="87" t="s">
        <v>99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</row>
    <row r="63" spans="1:62" customFormat="1" ht="21" customHeight="1" thickBot="1" x14ac:dyDescent="0.25">
      <c r="A63" s="14"/>
      <c r="B63" s="67">
        <v>46183</v>
      </c>
      <c r="C63" s="79">
        <v>0.58333333333333337</v>
      </c>
      <c r="D63" s="68" t="s">
        <v>58</v>
      </c>
      <c r="E63" s="69" t="s">
        <v>43</v>
      </c>
      <c r="F63" s="88" t="s">
        <v>107</v>
      </c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</row>
  </sheetData>
  <mergeCells count="27">
    <mergeCell ref="B1:F1"/>
    <mergeCell ref="B2:F2"/>
    <mergeCell ref="F42:F46"/>
    <mergeCell ref="B47:B60"/>
    <mergeCell ref="C47:C49"/>
    <mergeCell ref="C51:C57"/>
    <mergeCell ref="F51:F57"/>
    <mergeCell ref="B7:B12"/>
    <mergeCell ref="C7:C9"/>
    <mergeCell ref="C11:C12"/>
    <mergeCell ref="F11:F12"/>
    <mergeCell ref="B13:B25"/>
    <mergeCell ref="C15:C16"/>
    <mergeCell ref="C17:C24"/>
    <mergeCell ref="F17:F24"/>
    <mergeCell ref="B5:B6"/>
    <mergeCell ref="C5:C6"/>
    <mergeCell ref="D5:D6"/>
    <mergeCell ref="E5:E6"/>
    <mergeCell ref="F5:F6"/>
    <mergeCell ref="B61:B62"/>
    <mergeCell ref="B26:B32"/>
    <mergeCell ref="C30:C31"/>
    <mergeCell ref="B33:B46"/>
    <mergeCell ref="C33:C37"/>
    <mergeCell ref="C39:C40"/>
    <mergeCell ref="C42:C4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 (Gözetmenlik)</vt:lpstr>
      <vt:lpstr>Final (Program)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MFDEKANLIK</cp:lastModifiedBy>
  <cp:lastPrinted>2019-11-20T13:39:37Z</cp:lastPrinted>
  <dcterms:created xsi:type="dcterms:W3CDTF">2007-10-22T08:52:53Z</dcterms:created>
  <dcterms:modified xsi:type="dcterms:W3CDTF">2026-05-05T10:42:49Z</dcterms:modified>
</cp:coreProperties>
</file>