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skisehirteknikedutr-my.sharepoint.com/personal/msoyuoz_eskisehir_edu_tr/Documents/Belgeler/İdari İşler/Bölüm Sınav Programları/Bölüm sınav programı/2025-2026 Bahar Dönemi/"/>
    </mc:Choice>
  </mc:AlternateContent>
  <xr:revisionPtr revIDLastSave="7" documentId="8_{B212D368-AE24-47C2-A691-F0D623441F3B}" xr6:coauthVersionLast="47" xr6:coauthVersionMax="47" xr10:uidLastSave="{B55B1B3D-67DE-4C13-BC16-06CA4AEEFE03}"/>
  <bookViews>
    <workbookView xWindow="1900" yWindow="1630" windowWidth="25760" windowHeight="15650" tabRatio="554" activeTab="1" xr2:uid="{A96B54C4-3184-4B82-A76A-49EE5955ADFD}"/>
  </bookViews>
  <sheets>
    <sheet name="Final (Gözetmenlik)" sheetId="40" r:id="rId1"/>
    <sheet name="Final (Program)" sheetId="4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40" l="1"/>
  <c r="Q62" i="40"/>
  <c r="R62" i="40" s="1"/>
  <c r="Q61" i="40"/>
  <c r="R61" i="40" s="1"/>
  <c r="Q60" i="40"/>
  <c r="R60" i="40" s="1"/>
  <c r="Q59" i="40"/>
  <c r="R59" i="40" s="1"/>
  <c r="Q58" i="40"/>
  <c r="R58" i="40" s="1"/>
  <c r="Q57" i="40"/>
  <c r="R57" i="40" s="1"/>
  <c r="Q56" i="40"/>
  <c r="R56" i="40" s="1"/>
  <c r="G64" i="40" l="1"/>
  <c r="Q47" i="40"/>
  <c r="R47" i="40" s="1"/>
  <c r="Q48" i="40"/>
  <c r="R48" i="40" s="1"/>
  <c r="Q49" i="40"/>
  <c r="R49" i="40" s="1"/>
  <c r="Q50" i="40"/>
  <c r="R50" i="40" s="1"/>
  <c r="Q51" i="40"/>
  <c r="R51" i="40" s="1"/>
  <c r="Q52" i="40"/>
  <c r="R52" i="40" s="1"/>
  <c r="Q53" i="40"/>
  <c r="R53" i="40" s="1"/>
  <c r="Q54" i="40"/>
  <c r="R54" i="40" s="1"/>
  <c r="Q55" i="40"/>
  <c r="R55" i="40" s="1"/>
  <c r="Q63" i="40"/>
  <c r="R63" i="40" s="1"/>
  <c r="Q33" i="40"/>
  <c r="R33" i="40" s="1"/>
  <c r="Q34" i="40"/>
  <c r="R34" i="40" s="1"/>
  <c r="Q35" i="40"/>
  <c r="R35" i="40" s="1"/>
  <c r="Q36" i="40"/>
  <c r="R36" i="40" s="1"/>
  <c r="Q37" i="40"/>
  <c r="R37" i="40" s="1"/>
  <c r="Q38" i="40"/>
  <c r="R38" i="40" s="1"/>
  <c r="Q39" i="40"/>
  <c r="R39" i="40" s="1"/>
  <c r="Q40" i="40"/>
  <c r="R40" i="40" s="1"/>
  <c r="Q41" i="40"/>
  <c r="R41" i="40" s="1"/>
  <c r="Q42" i="40"/>
  <c r="R42" i="40" s="1"/>
  <c r="Q43" i="40"/>
  <c r="R43" i="40" s="1"/>
  <c r="Q44" i="40"/>
  <c r="R44" i="40" s="1"/>
  <c r="Q45" i="40"/>
  <c r="R45" i="40" s="1"/>
  <c r="Q46" i="40"/>
  <c r="R46" i="40" s="1"/>
  <c r="N64" i="40"/>
  <c r="O64" i="40"/>
  <c r="Q26" i="40"/>
  <c r="R26" i="40" s="1"/>
  <c r="Q27" i="40"/>
  <c r="R27" i="40" s="1"/>
  <c r="Q28" i="40"/>
  <c r="R28" i="40" s="1"/>
  <c r="Q29" i="40"/>
  <c r="R29" i="40" s="1"/>
  <c r="Q30" i="40"/>
  <c r="R30" i="40" s="1"/>
  <c r="Q31" i="40"/>
  <c r="R31" i="40" s="1"/>
  <c r="Q32" i="40"/>
  <c r="R32" i="40" s="1"/>
  <c r="Q13" i="40"/>
  <c r="R13" i="40" s="1"/>
  <c r="Q14" i="40"/>
  <c r="R14" i="40" s="1"/>
  <c r="Q15" i="40"/>
  <c r="R15" i="40" s="1"/>
  <c r="Q16" i="40"/>
  <c r="R16" i="40" s="1"/>
  <c r="Q17" i="40"/>
  <c r="R17" i="40" s="1"/>
  <c r="Q18" i="40"/>
  <c r="R18" i="40" s="1"/>
  <c r="Q19" i="40"/>
  <c r="R19" i="40" s="1"/>
  <c r="Q20" i="40"/>
  <c r="R20" i="40" s="1"/>
  <c r="Q21" i="40"/>
  <c r="R21" i="40" s="1"/>
  <c r="Q22" i="40"/>
  <c r="R22" i="40" s="1"/>
  <c r="Q23" i="40"/>
  <c r="R23" i="40" s="1"/>
  <c r="Q24" i="40"/>
  <c r="R24" i="40" s="1"/>
  <c r="Q25" i="40"/>
  <c r="R25" i="40" s="1"/>
  <c r="Q7" i="40"/>
  <c r="R7" i="40" s="1"/>
  <c r="Q9" i="40"/>
  <c r="Q8" i="40"/>
  <c r="R8" i="40" s="1"/>
  <c r="R9" i="40"/>
  <c r="Q10" i="40"/>
  <c r="R10" i="40" s="1"/>
  <c r="Q11" i="40"/>
  <c r="R11" i="40" s="1"/>
  <c r="Q12" i="40"/>
  <c r="R12" i="40" s="1"/>
  <c r="F75" i="40" l="1"/>
  <c r="G75" i="40" s="1"/>
  <c r="G73" i="40"/>
  <c r="I64" i="40" l="1"/>
  <c r="G67" i="40" s="1"/>
  <c r="J64" i="40"/>
  <c r="G68" i="40" s="1"/>
  <c r="K64" i="40"/>
  <c r="G69" i="40" s="1"/>
  <c r="L64" i="40"/>
  <c r="M64" i="40"/>
  <c r="G71" i="40" s="1"/>
  <c r="G72" i="40"/>
  <c r="P64" i="40"/>
  <c r="G74" i="40" s="1"/>
  <c r="G66" i="40"/>
  <c r="G70" i="40" l="1"/>
  <c r="Q64" i="40"/>
  <c r="R64" i="40" s="1"/>
</calcChain>
</file>

<file path=xl/sharedStrings.xml><?xml version="1.0" encoding="utf-8"?>
<sst xmlns="http://schemas.openxmlformats.org/spreadsheetml/2006/main" count="466" uniqueCount="227">
  <si>
    <t>No</t>
  </si>
  <si>
    <t>Ders Kodu ve Adı</t>
  </si>
  <si>
    <t>Derslik</t>
  </si>
  <si>
    <t>BİLGİSAYAR MÜHENDİSLİĞİ</t>
  </si>
  <si>
    <t>ÇEVRE MÜHENDİSLİĞİ</t>
  </si>
  <si>
    <t>ELEKTRİK ELEKTRONİK MÜHENDİSLİĞİ</t>
  </si>
  <si>
    <t>ENDÜSTRİ MÜHENDİSLİĞİ</t>
  </si>
  <si>
    <t>İNŞAAT MÜHENDİSLİĞİ</t>
  </si>
  <si>
    <t>KİMYA MÜHENDİSLİĞİ</t>
  </si>
  <si>
    <t>MALZEME BİLİMİ VE MÜHENDİSLİĞİ</t>
  </si>
  <si>
    <t>GÖZETMEN SAYISI</t>
  </si>
  <si>
    <t xml:space="preserve"> Gözetmen Sayısı</t>
  </si>
  <si>
    <t>MAKİNA MÜHENDİSLİĞİ</t>
  </si>
  <si>
    <t>BİL</t>
  </si>
  <si>
    <t>END</t>
  </si>
  <si>
    <t>EEM</t>
  </si>
  <si>
    <t>İNŞ</t>
  </si>
  <si>
    <t>MLZ</t>
  </si>
  <si>
    <t>KİM</t>
  </si>
  <si>
    <t>MAK</t>
  </si>
  <si>
    <t>ÇEV</t>
  </si>
  <si>
    <t>TOPLAM</t>
  </si>
  <si>
    <t>KONTROL</t>
  </si>
  <si>
    <t>Gerekli Sayı</t>
  </si>
  <si>
    <t>BÖLÜM</t>
  </si>
  <si>
    <t>YÜK</t>
  </si>
  <si>
    <t>Sınav Günü</t>
  </si>
  <si>
    <t>Sınav Saati</t>
  </si>
  <si>
    <t>Akademik Personel</t>
  </si>
  <si>
    <t>Öğr. Gör. Dr. Ercan SÜNGER</t>
  </si>
  <si>
    <t>Öğr. Gör. Şeyma KIZILTOPRAK</t>
  </si>
  <si>
    <t>Dr.Öğr.Üy. Hakan KORUL</t>
  </si>
  <si>
    <t>Öğr. Gör. Şükrü Murat TÜRKER</t>
  </si>
  <si>
    <t>Öğr. Gör. Dr. Avşar BAŞ</t>
  </si>
  <si>
    <t>Doç. Dr. Burçin YERSEL</t>
  </si>
  <si>
    <t>Öğr. Gör. Dr. Okan AKSU</t>
  </si>
  <si>
    <t>Öğr. Gör. Ada Bilge DOĞAN</t>
  </si>
  <si>
    <t>Öğr. Gör. Selin YILDIZ KARAKAYA</t>
  </si>
  <si>
    <t>Öğr. Gör. Dr. Fatma Nur DEMİR ALADA</t>
  </si>
  <si>
    <t>Öğr. Gör. Esra DURMUŞ</t>
  </si>
  <si>
    <t>Öğr. Gör. İrem Ebru YILDIRIM ŞEN</t>
  </si>
  <si>
    <t>Öğr. Gör. Dr. Dilara ÜNÜVAR ÜNLÜOĞLU</t>
  </si>
  <si>
    <t>Dr.Öğr.Üy. Oğuz ERTUĞRUL</t>
  </si>
  <si>
    <t>10:00</t>
  </si>
  <si>
    <t>15:00</t>
  </si>
  <si>
    <t>11:00</t>
  </si>
  <si>
    <t>12:00</t>
  </si>
  <si>
    <t>13:00</t>
  </si>
  <si>
    <t>16:00</t>
  </si>
  <si>
    <t>14:00</t>
  </si>
  <si>
    <t>17:00</t>
  </si>
  <si>
    <t>18:00</t>
  </si>
  <si>
    <t>Prof. Dr. Utku ERDOĞAN</t>
  </si>
  <si>
    <t/>
  </si>
  <si>
    <t>Öğr. Gör. Dr. Mustafa Yaşar ÖZOYLUMLU</t>
  </si>
  <si>
    <t>Dr.Öğr.Üy. Halil ERYILMAZ</t>
  </si>
  <si>
    <t>Yaşar KESER</t>
  </si>
  <si>
    <t xml:space="preserve">FİZ105 Physics I (Fizik I) Zr 24 kişi </t>
  </si>
  <si>
    <t xml:space="preserve">İSG401 İş Sağlığı ve Güvenliği-I </t>
  </si>
  <si>
    <t xml:space="preserve">BEÖ155 Beden Eğitimi </t>
  </si>
  <si>
    <t xml:space="preserve">MÜHENDİSLİK FAKÜLTESİ 2025-2026 ÖĞRETİM YILI BAHAR DÖNEMİ </t>
  </si>
  <si>
    <t>Prof. Dr. Eftade Emine GAGA</t>
  </si>
  <si>
    <t>Prof. Dr. Ünal ŞEN</t>
  </si>
  <si>
    <t>Dr.Öğr.Üy. Çağla Gül GÜLDİKEN</t>
  </si>
  <si>
    <t>Prof. Dr. Cem YÜCE</t>
  </si>
  <si>
    <t>Prof. Dr. Nuray CANDEMİR</t>
  </si>
  <si>
    <t>Prof. Dr. Müjdat ÇAĞLAR</t>
  </si>
  <si>
    <t>Prof. Dr. Tülay HURMA</t>
  </si>
  <si>
    <t>Dr.Öğr.Üy. Halil GAMSIZKAN</t>
  </si>
  <si>
    <t>Prof. Dr. Özgür ALVER</t>
  </si>
  <si>
    <t>Dr.Öğr.Üy. Burcu ARPAPAY</t>
  </si>
  <si>
    <t>Prof. Dr. Burcu ERDOĞAN</t>
  </si>
  <si>
    <t>Dr.Öğr.Üy. Samet BİLA</t>
  </si>
  <si>
    <t>Prof. Dr. Şenay BULUT</t>
  </si>
  <si>
    <t>Öğr. Gör. Belma DEĞİRMENCİ</t>
  </si>
  <si>
    <t>Prof. Dr. Mustafa SALTAN</t>
  </si>
  <si>
    <t>Doç. Dr. Adem Ersin ÜREYEN</t>
  </si>
  <si>
    <t>Dr.Öğr.Üy. Gökçe ÇAKMAK</t>
  </si>
  <si>
    <t>Doç. Dr. Bahar KARAMAN</t>
  </si>
  <si>
    <t>Prof. Dr. Taner BÜYÜKKÖROĞLU</t>
  </si>
  <si>
    <t>Prof. Dr. Yılmaz DERELİ</t>
  </si>
  <si>
    <t>Dr.Öğr.Üy. Burcu ŞİMŞEK UYGUN</t>
  </si>
  <si>
    <t>Arş.Gör.Dr. Levent KÖROĞLU</t>
  </si>
  <si>
    <t>Arş.Gör.Dr. Özlem Başak ÖZKAN KOLCUBAŞI</t>
  </si>
  <si>
    <t>Öğr. Gör. Dr. Orkun BAŞKAN</t>
  </si>
  <si>
    <t>KİM1002 General Chemistry II (ÇEV) Zr 44 kişi</t>
  </si>
  <si>
    <t>Ç-3</t>
  </si>
  <si>
    <t>KİM1002 General Chemistry II (MLZ) Zr 110 kişi</t>
  </si>
  <si>
    <t>MF-2 MF-1</t>
  </si>
  <si>
    <t>KİM1002 General Chemistry II (KİM) Zr 86 kişi Y</t>
  </si>
  <si>
    <t>MF-5 MF-6</t>
  </si>
  <si>
    <t>MAT2021 Linear Algebra (EEM) Zr 132 kişi kişi</t>
  </si>
  <si>
    <t>08.06.2026 Pazartesi</t>
  </si>
  <si>
    <t xml:space="preserve">İKT356 Engineering Economics 74 kişi </t>
  </si>
  <si>
    <t>Dr.Öğr.Üy. Handan KÜNKCÜ</t>
  </si>
  <si>
    <t>MF-4</t>
  </si>
  <si>
    <t xml:space="preserve">İNG360 English for Business 44 kişi </t>
  </si>
  <si>
    <t>Öğr. Gör. Habibe DOLGUN</t>
  </si>
  <si>
    <t>MF-2</t>
  </si>
  <si>
    <t xml:space="preserve">ESTÜ132 Siyasal Düşünceler Tarihi 35 kişi </t>
  </si>
  <si>
    <t>MF-7</t>
  </si>
  <si>
    <t xml:space="preserve">TAR166 Atatürk İlkeleri ve İnkılap Tarihi II 3511 kişi </t>
  </si>
  <si>
    <t>TÜR126 Türk Dili II</t>
  </si>
  <si>
    <t xml:space="preserve">İSN309 Kitle İletişimi 53 kişi </t>
  </si>
  <si>
    <t>MF-6</t>
  </si>
  <si>
    <t>FRA255 Fransızca I 24 kişi A</t>
  </si>
  <si>
    <t>MF-8</t>
  </si>
  <si>
    <t>FRA255 Fransızca I 16 kişi B</t>
  </si>
  <si>
    <t xml:space="preserve">İŞL101 Introduction to Business 28 kişi </t>
  </si>
  <si>
    <t xml:space="preserve">FİZ106 Fizik II (İNŞ) 108 kişi </t>
  </si>
  <si>
    <t>MAK-117 MAK-218 MAK-219 MAK-223 MAK-225 MF-1 MF-2 MF-3 MF-4 MF-5 MF-6 MF-7</t>
  </si>
  <si>
    <t xml:space="preserve">FİZ106 Fizik II (KİM)  108 kişi </t>
  </si>
  <si>
    <t xml:space="preserve">FİZ106 Fizik II (MAK) 104 kişi </t>
  </si>
  <si>
    <t>FİZ 106 Physics II (BİL) 97 kişi</t>
  </si>
  <si>
    <t>FİZ106 Physics II (EEM) 42 kişi A</t>
  </si>
  <si>
    <t>FİZ106 Physics II (MLZ) 93 kişi A</t>
  </si>
  <si>
    <t>FİZ106 Physics II (EEM) 71 kişi B</t>
  </si>
  <si>
    <t>FİZ106 Physics II (MLZ) 85 kişi B</t>
  </si>
  <si>
    <t xml:space="preserve">ESTÜ130 Yabancı Dil Olarak Türkçe II 6 kişi </t>
  </si>
  <si>
    <t xml:space="preserve">İST2001 Mühendislik İstatistiği (KİM) 59 kişi </t>
  </si>
  <si>
    <t xml:space="preserve">ESTÜ102 Negotiation Techniques Class 10 kişi </t>
  </si>
  <si>
    <t xml:space="preserve">İSN409 Örgütsel İletişim 60 kişi </t>
  </si>
  <si>
    <t>MF-5</t>
  </si>
  <si>
    <t xml:space="preserve">İŞL475 Tekno-Girişimcilik (EEM) 30 kişi </t>
  </si>
  <si>
    <t>MAK-237</t>
  </si>
  <si>
    <t xml:space="preserve">İŞL475 Tekno-Girişimcilik (END) 42 kişi </t>
  </si>
  <si>
    <t xml:space="preserve">İŞL421 Girişimcilik 39 kişi </t>
  </si>
  <si>
    <t>KİM1010 General Chemistry Laboratory Zr 34 kişi B</t>
  </si>
  <si>
    <t xml:space="preserve">KİM1010 General Chemistry Laboratory Zr 41 kişi </t>
  </si>
  <si>
    <t xml:space="preserve">KİM1010 General Chemistry Laboratory Zr 54 kişi A  </t>
  </si>
  <si>
    <t>KİM1010 General Chemistry Laboratory Zr 43 kişi Y</t>
  </si>
  <si>
    <t xml:space="preserve">KİM1010 General Chemistry Laboratory Zr 42 kişi Z </t>
  </si>
  <si>
    <t xml:space="preserve">ESTÜ125 Bilim Felsefesi 25 kişi </t>
  </si>
  <si>
    <t>ALM255 Almanca I 19 kişi B</t>
  </si>
  <si>
    <t>ALM255 Almanca I 24 kişi C</t>
  </si>
  <si>
    <t xml:space="preserve">PZL302 Pazarlama Yönetimi 65 kişi </t>
  </si>
  <si>
    <t xml:space="preserve">ESTÜ127 Diksiyon 19 kişi </t>
  </si>
  <si>
    <t xml:space="preserve">ESTÜ210 Müze Kültürü 1286 kişi </t>
  </si>
  <si>
    <t xml:space="preserve">SNT155 Sanat Tarihi 19 kişi </t>
  </si>
  <si>
    <t xml:space="preserve">İSG402 İş Sağlığı ve Güvenliği II 1110 kişi </t>
  </si>
  <si>
    <t xml:space="preserve">MAT2023 Linear Alg. and Num. Methods (END) 102 kişi </t>
  </si>
  <si>
    <t xml:space="preserve">MF-4 MF-8 </t>
  </si>
  <si>
    <t xml:space="preserve">MAT2023 Linear Alg. and Num. Methods (ÇEV) 59 kişi </t>
  </si>
  <si>
    <t xml:space="preserve">MAT2023 Linear Alg. and Num. Methods (KİM) 40 kişi </t>
  </si>
  <si>
    <t xml:space="preserve">MAT1012 Genel Matematik II (END) 98 kişi </t>
  </si>
  <si>
    <t>MAK-117 MAK-218 MAK-219 MAK-223 MAK-225 MF-1 MF-2 MF-3 MF-4 MF-5 MF-6 MF-7 MF-8</t>
  </si>
  <si>
    <t xml:space="preserve">MAT1012 Genel Matematik II (İNŞ) 103 kişi </t>
  </si>
  <si>
    <t xml:space="preserve">MAT1012 Genel Matematik II (KİM) 116 kişi </t>
  </si>
  <si>
    <t xml:space="preserve">MAT1012 Calculus II (BİL) 103 kişi </t>
  </si>
  <si>
    <t xml:space="preserve">MAT1012 Calculus II (EEM) 105 kişi </t>
  </si>
  <si>
    <t xml:space="preserve">MAT1012 Calculus II (MLZ) 115 kişi </t>
  </si>
  <si>
    <t xml:space="preserve">MAT1012 Calculus II (UCK) 102 kişi </t>
  </si>
  <si>
    <t xml:space="preserve">İKT151 Genel İktisat 63 kişi </t>
  </si>
  <si>
    <t xml:space="preserve">ESTÜ405 Bilgisayar Programlama 14 kişi </t>
  </si>
  <si>
    <t>DÖNEM SONU SINAVLARI</t>
  </si>
  <si>
    <t>UCK</t>
  </si>
  <si>
    <t>UÇAK MÜHENDİSLİĞİ</t>
  </si>
  <si>
    <t xml:space="preserve">MÜZ151-Müziğin Tarihçesi 63 kişi </t>
  </si>
  <si>
    <t>MF-4 MF-5</t>
  </si>
  <si>
    <t>MAK-117 MAK-118 MAK-218 MAK-223 MAK-224 MAK-225 MAK-226 MAK-227 MF-1 MF-2 MF-3 MF-4 MF-5 MF-6 MF-7 MF-8</t>
  </si>
  <si>
    <t>MAK-117 MAK-218 MAK-223 MAK-224 MAK-225 MAK-226 MAK-227 MF-1 MF-2 MF-3 MF-4 MF-5 MF-6 MF-7</t>
  </si>
  <si>
    <t>Öğr. Gör. İlayda KARAKÖSE</t>
  </si>
  <si>
    <t>09.06.2026 Salı</t>
  </si>
  <si>
    <t>GÖREVLENDİRİLECEK GÖZETMEN SAYILARI VE BÖLÜMLERE GÖRE DAĞILIMI - KESİN</t>
  </si>
  <si>
    <t>DÖNEM SONU SINAVLARI - KESİN</t>
  </si>
  <si>
    <t>ENM 407 System Analysis (45 kişi)</t>
  </si>
  <si>
    <t>Doç. Dr. Gülçin DİNÇ YALÇIN</t>
  </si>
  <si>
    <t>ENM312 Üretim Sistemleri Analizi (30 kişi)</t>
  </si>
  <si>
    <t>Öğr. Gör. Dr. Banu GÜNER</t>
  </si>
  <si>
    <t>ENM440 Veri Madenciliğine Giriş (15kişi)</t>
  </si>
  <si>
    <t>Prof. Dr. Gürkan ÖZTÜRK</t>
  </si>
  <si>
    <t>ENM326 Network Optimization and Algorithms (31 kişi)</t>
  </si>
  <si>
    <t xml:space="preserve"> Dr. Öğr. Üyesi Banu İÇMEN ERDEM</t>
  </si>
  <si>
    <t>ENM310 Experimental Design and Regression Analysis (100 kişi)</t>
  </si>
  <si>
    <t>Dr. Öğr. Üy. Leman Esra DOLGUN</t>
  </si>
  <si>
    <t>ENM313 Müh. Matematiksel Programlama Modelleri (11 kişi)</t>
  </si>
  <si>
    <t xml:space="preserve"> Dr. Öğr. Üy. Nergis KASIMBEYLİ</t>
  </si>
  <si>
    <t>ENM 316 Stastistical Forecasting and Time Series (22 kişi)</t>
  </si>
  <si>
    <t>Dr. Öğr. Üy. Zeynep İdil ERZURUM ÇİÇEK</t>
  </si>
  <si>
    <t>ENM320 Production and Operations Planning I (64 kişi)</t>
  </si>
  <si>
    <t>Doç. Dr. Mehmet ALEGÖZ</t>
  </si>
  <si>
    <t>ENM 104 Intro. to Comp. and Prog. for Ind. Eng. (A) (18 kişi)</t>
  </si>
  <si>
    <t>Araş Gör Dr. Gürhan CEYLAN</t>
  </si>
  <si>
    <t>ENM 104 Intro. to Comp. and Prog. for Ind. Eng. (B) (41 kişi)</t>
  </si>
  <si>
    <t>Doç Dr. Emre ÇİMEN</t>
  </si>
  <si>
    <t>ENM307 Simulation (82 kişi)</t>
  </si>
  <si>
    <t>Prof Dr. Onur KAYA</t>
  </si>
  <si>
    <t>İST 244 Mühendislikte Olasılık (A) (14 kişi)</t>
  </si>
  <si>
    <t>Prof. Dr. Nihal ERGİNEL</t>
  </si>
  <si>
    <t>İST 244 Mühendislikte Olasılık (B) (31 kişi)</t>
  </si>
  <si>
    <t>Dr. Öğr. Üyesi Zeynep İdil ERZURUM ÇİÇEK</t>
  </si>
  <si>
    <t>ENM 309 Endüstriyel Bilgi Sistemleri (22 kişi)</t>
  </si>
  <si>
    <t>Dr. Öğr. Üy. Zeliha ERGÜL AYDIN</t>
  </si>
  <si>
    <t>ENM452 Intro. to Multiobjective Optimization (21 kişi)</t>
  </si>
  <si>
    <t>Doç Dr. Gülçin DİNÇ YALÇIN</t>
  </si>
  <si>
    <t>ENM 423 Kuyruk Modelleri (30 kişi)</t>
  </si>
  <si>
    <t>Dr. Öğr. Üy. Müge ACAR</t>
  </si>
  <si>
    <t>ENM420 Servis Sistemleri (29 kişi)</t>
  </si>
  <si>
    <t>ENM 212 Integer Programming and Network Models (A) (17 kişi)</t>
  </si>
  <si>
    <t>Prof. Dr. Zehra KAMIŞLI ÖZTÜRK</t>
  </si>
  <si>
    <t>ENM 212 Integer Programming and Network Models (B) (27 kişi)</t>
  </si>
  <si>
    <t>Dr. Öğr. Üyesi Banu İÇMEN ERDEM</t>
  </si>
  <si>
    <t>İŞL116 Fundamentals of Business (39 kişi)</t>
  </si>
  <si>
    <t>Prof. Dr. Haluk YAPICIOĞLU</t>
  </si>
  <si>
    <t>ENM426 Ergonomics (68 kişi)</t>
  </si>
  <si>
    <t>Dr. Öğr. Üyesi Şura TOPTANCI</t>
  </si>
  <si>
    <t>ENM421 Veri Bilimine Giriş (20 kişi)</t>
  </si>
  <si>
    <t>MTH4504 ERP İmplemantasyonu (51 kişi)</t>
  </si>
  <si>
    <t>Doç Dr. Mehmet ALEGÖZ</t>
  </si>
  <si>
    <t>MTH4502 Bilgi Teknolojilerinde Proje Yönetimi (51 kişi)</t>
  </si>
  <si>
    <t>Dr. Öğr. Üyesi Müge ACAR</t>
  </si>
  <si>
    <t>ENM2006 Üretim Teknolojileri ve Malzeme Bilimi</t>
  </si>
  <si>
    <t>Araş. Gör. Dr. Salih Çağrı ÖZER</t>
  </si>
  <si>
    <t>Doç Dr. Fatih BOZKURT</t>
  </si>
  <si>
    <t>ENM419 Sustainable Systems Engineering (32 kişi)</t>
  </si>
  <si>
    <t>END 2</t>
  </si>
  <si>
    <t>END 3</t>
  </si>
  <si>
    <t>END 4</t>
  </si>
  <si>
    <t>END1</t>
  </si>
  <si>
    <t>END1-END 2</t>
  </si>
  <si>
    <t>END3</t>
  </si>
  <si>
    <t>END 1</t>
  </si>
  <si>
    <t>END1-END2</t>
  </si>
  <si>
    <t>END226</t>
  </si>
  <si>
    <t>END4</t>
  </si>
  <si>
    <t>END5</t>
  </si>
  <si>
    <t>END2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</si>
</sst>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name val="Times New Roman"/>
      <family val="1"/>
    </font>
    <font>
      <sz val="12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rgb="FFFF0000"/>
      <name val="Times New Roman"/>
      <family val="1"/>
      <charset val="16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8" borderId="0" applyNumberFormat="0" applyBorder="0" applyAlignment="0" applyProtection="0"/>
  </cellStyleXfs>
  <cellXfs count="254">
    <xf numFmtId="0" fontId="0" fillId="0" borderId="0" xfId="0"/>
    <xf numFmtId="1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5" borderId="1" xfId="0" applyFont="1" applyFill="1" applyBorder="1" applyAlignment="1">
      <alignment horizontal="left" vertical="top"/>
    </xf>
    <xf numFmtId="20" fontId="7" fillId="9" borderId="6" xfId="0" applyNumberFormat="1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vertical="center"/>
    </xf>
    <xf numFmtId="0" fontId="7" fillId="9" borderId="6" xfId="0" applyFont="1" applyFill="1" applyBorder="1" applyAlignment="1">
      <alignment vertical="top" wrapText="1"/>
    </xf>
    <xf numFmtId="0" fontId="4" fillId="9" borderId="6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vertical="center"/>
    </xf>
    <xf numFmtId="0" fontId="7" fillId="9" borderId="1" xfId="0" applyFont="1" applyFill="1" applyBorder="1" applyAlignment="1">
      <alignment vertical="top" wrapText="1"/>
    </xf>
    <xf numFmtId="0" fontId="4" fillId="9" borderId="1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vertical="center"/>
    </xf>
    <xf numFmtId="0" fontId="7" fillId="9" borderId="7" xfId="0" applyFont="1" applyFill="1" applyBorder="1" applyAlignment="1">
      <alignment vertical="top" wrapText="1"/>
    </xf>
    <xf numFmtId="0" fontId="4" fillId="9" borderId="7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left" vertical="top"/>
    </xf>
    <xf numFmtId="2" fontId="2" fillId="2" borderId="14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2" fillId="2" borderId="28" xfId="0" applyNumberFormat="1" applyFont="1" applyFill="1" applyBorder="1" applyAlignment="1">
      <alignment horizontal="center" vertical="center" wrapText="1"/>
    </xf>
    <xf numFmtId="1" fontId="2" fillId="3" borderId="8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left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vertical="top" wrapText="1"/>
    </xf>
    <xf numFmtId="0" fontId="4" fillId="5" borderId="7" xfId="0" applyFont="1" applyFill="1" applyBorder="1" applyAlignment="1">
      <alignment vertical="center"/>
    </xf>
    <xf numFmtId="0" fontId="7" fillId="5" borderId="7" xfId="0" applyFont="1" applyFill="1" applyBorder="1" applyAlignment="1">
      <alignment vertical="top" wrapText="1"/>
    </xf>
    <xf numFmtId="0" fontId="4" fillId="9" borderId="7" xfId="0" applyFont="1" applyFill="1" applyBorder="1" applyAlignment="1">
      <alignment horizontal="left" vertical="top"/>
    </xf>
    <xf numFmtId="0" fontId="4" fillId="9" borderId="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left" vertical="top"/>
    </xf>
    <xf numFmtId="0" fontId="7" fillId="5" borderId="6" xfId="0" applyFont="1" applyFill="1" applyBorder="1" applyAlignment="1">
      <alignment vertical="top" wrapText="1"/>
    </xf>
    <xf numFmtId="0" fontId="7" fillId="5" borderId="1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center" vertical="center"/>
    </xf>
    <xf numFmtId="20" fontId="7" fillId="9" borderId="7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20" fontId="7" fillId="5" borderId="6" xfId="0" applyNumberFormat="1" applyFont="1" applyFill="1" applyBorder="1" applyAlignment="1">
      <alignment horizontal="center" vertical="center" wrapText="1"/>
    </xf>
    <xf numFmtId="20" fontId="7" fillId="5" borderId="1" xfId="0" applyNumberFormat="1" applyFont="1" applyFill="1" applyBorder="1" applyAlignment="1">
      <alignment horizontal="center" vertical="center" wrapText="1"/>
    </xf>
    <xf numFmtId="20" fontId="7" fillId="5" borderId="1" xfId="1" applyNumberFormat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7" fillId="9" borderId="1" xfId="1" applyFont="1" applyFill="1" applyBorder="1" applyAlignment="1">
      <alignment horizontal="center" vertical="center" wrapText="1"/>
    </xf>
    <xf numFmtId="0" fontId="7" fillId="9" borderId="6" xfId="1" applyFont="1" applyFill="1" applyBorder="1" applyAlignment="1">
      <alignment horizontal="center" vertical="center" wrapText="1"/>
    </xf>
    <xf numFmtId="0" fontId="7" fillId="9" borderId="7" xfId="1" applyFont="1" applyFill="1" applyBorder="1" applyAlignment="1">
      <alignment horizontal="center" vertical="center" wrapText="1"/>
    </xf>
    <xf numFmtId="0" fontId="7" fillId="5" borderId="7" xfId="1" applyFont="1" applyFill="1" applyBorder="1" applyAlignment="1">
      <alignment horizontal="center" vertical="center" wrapText="1"/>
    </xf>
    <xf numFmtId="14" fontId="2" fillId="0" borderId="17" xfId="0" applyNumberFormat="1" applyFont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9" borderId="13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center" vertical="center"/>
    </xf>
    <xf numFmtId="0" fontId="4" fillId="9" borderId="21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9" borderId="13" xfId="0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/>
    </xf>
    <xf numFmtId="0" fontId="6" fillId="9" borderId="2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9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9" borderId="21" xfId="0" applyFont="1" applyFill="1" applyBorder="1" applyAlignment="1">
      <alignment horizontal="center" vertical="center" wrapText="1"/>
    </xf>
    <xf numFmtId="164" fontId="7" fillId="9" borderId="40" xfId="0" applyNumberFormat="1" applyFont="1" applyFill="1" applyBorder="1" applyAlignment="1">
      <alignment horizontal="center" vertical="center" wrapText="1"/>
    </xf>
    <xf numFmtId="20" fontId="7" fillId="9" borderId="26" xfId="0" applyNumberFormat="1" applyFont="1" applyFill="1" applyBorder="1" applyAlignment="1">
      <alignment horizontal="center" vertical="center" wrapText="1"/>
    </xf>
    <xf numFmtId="0" fontId="4" fillId="9" borderId="26" xfId="0" applyFont="1" applyFill="1" applyBorder="1" applyAlignment="1">
      <alignment vertical="center"/>
    </xf>
    <xf numFmtId="0" fontId="7" fillId="9" borderId="26" xfId="0" applyFont="1" applyFill="1" applyBorder="1" applyAlignment="1">
      <alignment horizontal="left" vertical="center" wrapText="1"/>
    </xf>
    <xf numFmtId="0" fontId="4" fillId="9" borderId="26" xfId="0" applyFont="1" applyFill="1" applyBorder="1" applyAlignment="1">
      <alignment horizontal="center" vertical="center"/>
    </xf>
    <xf numFmtId="0" fontId="2" fillId="9" borderId="26" xfId="0" applyFont="1" applyFill="1" applyBorder="1" applyAlignment="1">
      <alignment horizontal="center" vertical="center"/>
    </xf>
    <xf numFmtId="0" fontId="6" fillId="9" borderId="18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top"/>
    </xf>
    <xf numFmtId="0" fontId="2" fillId="3" borderId="0" xfId="0" applyFont="1" applyFill="1" applyAlignment="1">
      <alignment horizontal="center" vertical="center"/>
    </xf>
    <xf numFmtId="0" fontId="4" fillId="5" borderId="5" xfId="0" applyFont="1" applyFill="1" applyBorder="1" applyAlignment="1">
      <alignment horizontal="left" vertical="center"/>
    </xf>
    <xf numFmtId="0" fontId="4" fillId="5" borderId="20" xfId="0" applyFont="1" applyFill="1" applyBorder="1" applyAlignment="1">
      <alignment horizontal="center" vertical="center"/>
    </xf>
    <xf numFmtId="0" fontId="4" fillId="11" borderId="46" xfId="0" applyFont="1" applyFill="1" applyBorder="1" applyAlignment="1">
      <alignment horizontal="left" vertical="center"/>
    </xf>
    <xf numFmtId="0" fontId="4" fillId="11" borderId="6" xfId="0" applyFont="1" applyFill="1" applyBorder="1" applyAlignment="1">
      <alignment horizontal="left" vertical="center"/>
    </xf>
    <xf numFmtId="0" fontId="4" fillId="11" borderId="5" xfId="0" applyFont="1" applyFill="1" applyBorder="1" applyAlignment="1">
      <alignment horizontal="left" vertical="center"/>
    </xf>
    <xf numFmtId="20" fontId="8" fillId="11" borderId="12" xfId="0" applyNumberFormat="1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vertical="center"/>
    </xf>
    <xf numFmtId="0" fontId="4" fillId="11" borderId="12" xfId="0" applyFont="1" applyFill="1" applyBorder="1" applyAlignment="1">
      <alignment horizontal="left" vertical="center"/>
    </xf>
    <xf numFmtId="0" fontId="4" fillId="11" borderId="1" xfId="0" applyFont="1" applyFill="1" applyBorder="1" applyAlignment="1">
      <alignment horizontal="left" vertical="center"/>
    </xf>
    <xf numFmtId="0" fontId="4" fillId="11" borderId="34" xfId="0" applyFont="1" applyFill="1" applyBorder="1" applyAlignment="1">
      <alignment horizontal="left" vertical="center"/>
    </xf>
    <xf numFmtId="164" fontId="7" fillId="9" borderId="0" xfId="0" applyNumberFormat="1" applyFont="1" applyFill="1" applyAlignment="1">
      <alignment horizontal="center" vertical="center" wrapText="1"/>
    </xf>
    <xf numFmtId="0" fontId="4" fillId="9" borderId="22" xfId="0" applyFont="1" applyFill="1" applyBorder="1" applyAlignment="1">
      <alignment vertical="center"/>
    </xf>
    <xf numFmtId="0" fontId="7" fillId="9" borderId="22" xfId="0" applyFont="1" applyFill="1" applyBorder="1" applyAlignment="1">
      <alignment horizontal="left" vertical="center" wrapText="1"/>
    </xf>
    <xf numFmtId="0" fontId="4" fillId="9" borderId="24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left" vertical="top"/>
    </xf>
    <xf numFmtId="20" fontId="8" fillId="11" borderId="1" xfId="0" applyNumberFormat="1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vertical="top" wrapText="1"/>
    </xf>
    <xf numFmtId="0" fontId="4" fillId="11" borderId="34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4" fillId="11" borderId="46" xfId="0" applyFont="1" applyFill="1" applyBorder="1" applyAlignment="1">
      <alignment horizontal="center" vertical="center"/>
    </xf>
    <xf numFmtId="0" fontId="4" fillId="11" borderId="14" xfId="0" applyFont="1" applyFill="1" applyBorder="1" applyAlignment="1">
      <alignment horizontal="center" vertical="center"/>
    </xf>
    <xf numFmtId="0" fontId="4" fillId="11" borderId="17" xfId="0" applyFont="1" applyFill="1" applyBorder="1" applyAlignment="1">
      <alignment horizontal="center" vertical="center"/>
    </xf>
    <xf numFmtId="0" fontId="4" fillId="11" borderId="12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4" fillId="11" borderId="20" xfId="0" applyFont="1" applyFill="1" applyBorder="1" applyAlignment="1">
      <alignment horizontal="center" vertical="center"/>
    </xf>
    <xf numFmtId="0" fontId="9" fillId="11" borderId="12" xfId="0" applyFont="1" applyFill="1" applyBorder="1" applyAlignment="1">
      <alignment horizontal="left" vertical="center"/>
    </xf>
    <xf numFmtId="0" fontId="9" fillId="11" borderId="1" xfId="0" applyFont="1" applyFill="1" applyBorder="1" applyAlignment="1">
      <alignment horizontal="left" vertical="center"/>
    </xf>
    <xf numFmtId="0" fontId="9" fillId="11" borderId="1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164" fontId="7" fillId="5" borderId="43" xfId="1" applyNumberFormat="1" applyFont="1" applyFill="1" applyBorder="1" applyAlignment="1">
      <alignment horizontal="center" vertical="center" wrapText="1"/>
    </xf>
    <xf numFmtId="164" fontId="7" fillId="5" borderId="41" xfId="1" applyNumberFormat="1" applyFont="1" applyFill="1" applyBorder="1" applyAlignment="1">
      <alignment horizontal="center" vertical="center" wrapText="1"/>
    </xf>
    <xf numFmtId="164" fontId="7" fillId="5" borderId="44" xfId="1" applyNumberFormat="1" applyFont="1" applyFill="1" applyBorder="1" applyAlignment="1">
      <alignment horizontal="center" vertical="center" wrapText="1"/>
    </xf>
    <xf numFmtId="20" fontId="7" fillId="5" borderId="16" xfId="0" applyNumberFormat="1" applyFont="1" applyFill="1" applyBorder="1" applyAlignment="1">
      <alignment horizontal="center" vertical="center" wrapText="1"/>
    </xf>
    <xf numFmtId="20" fontId="7" fillId="5" borderId="17" xfId="0" applyNumberFormat="1" applyFont="1" applyFill="1" applyBorder="1" applyAlignment="1">
      <alignment horizontal="center" vertical="center" wrapText="1"/>
    </xf>
    <xf numFmtId="20" fontId="7" fillId="5" borderId="5" xfId="0" applyNumberFormat="1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164" fontId="7" fillId="5" borderId="37" xfId="0" applyNumberFormat="1" applyFont="1" applyFill="1" applyBorder="1" applyAlignment="1">
      <alignment horizontal="center" vertical="center" wrapText="1"/>
    </xf>
    <xf numFmtId="164" fontId="7" fillId="5" borderId="38" xfId="0" applyNumberFormat="1" applyFont="1" applyFill="1" applyBorder="1" applyAlignment="1">
      <alignment horizontal="center" vertical="center" wrapText="1"/>
    </xf>
    <xf numFmtId="164" fontId="7" fillId="5" borderId="39" xfId="0" applyNumberFormat="1" applyFont="1" applyFill="1" applyBorder="1" applyAlignment="1">
      <alignment horizontal="center" vertical="center" wrapText="1"/>
    </xf>
    <xf numFmtId="164" fontId="7" fillId="9" borderId="35" xfId="0" applyNumberFormat="1" applyFont="1" applyFill="1" applyBorder="1" applyAlignment="1">
      <alignment horizontal="center" vertical="center" wrapText="1"/>
    </xf>
    <xf numFmtId="164" fontId="7" fillId="9" borderId="36" xfId="0" applyNumberFormat="1" applyFont="1" applyFill="1" applyBorder="1" applyAlignment="1">
      <alignment horizontal="center" vertical="center" wrapText="1"/>
    </xf>
    <xf numFmtId="164" fontId="7" fillId="5" borderId="37" xfId="1" applyNumberFormat="1" applyFont="1" applyFill="1" applyBorder="1" applyAlignment="1">
      <alignment horizontal="center" vertical="center" wrapText="1"/>
    </xf>
    <xf numFmtId="164" fontId="7" fillId="5" borderId="38" xfId="1" applyNumberFormat="1" applyFont="1" applyFill="1" applyBorder="1" applyAlignment="1">
      <alignment horizontal="center" vertical="center" wrapText="1"/>
    </xf>
    <xf numFmtId="164" fontId="7" fillId="5" borderId="39" xfId="1" applyNumberFormat="1" applyFont="1" applyFill="1" applyBorder="1" applyAlignment="1">
      <alignment horizontal="center" vertical="center" wrapText="1"/>
    </xf>
    <xf numFmtId="0" fontId="7" fillId="5" borderId="16" xfId="1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 wrapText="1"/>
    </xf>
    <xf numFmtId="164" fontId="7" fillId="9" borderId="35" xfId="1" applyNumberFormat="1" applyFont="1" applyFill="1" applyBorder="1" applyAlignment="1">
      <alignment horizontal="center" vertical="center" wrapText="1"/>
    </xf>
    <xf numFmtId="164" fontId="7" fillId="9" borderId="11" xfId="1" applyNumberFormat="1" applyFont="1" applyFill="1" applyBorder="1" applyAlignment="1">
      <alignment horizontal="center" vertical="center" wrapText="1"/>
    </xf>
    <xf numFmtId="164" fontId="7" fillId="9" borderId="36" xfId="1" applyNumberFormat="1" applyFont="1" applyFill="1" applyBorder="1" applyAlignment="1">
      <alignment horizontal="center" vertical="center" wrapText="1"/>
    </xf>
    <xf numFmtId="20" fontId="7" fillId="9" borderId="22" xfId="0" applyNumberFormat="1" applyFont="1" applyFill="1" applyBorder="1" applyAlignment="1">
      <alignment horizontal="center" vertical="center" wrapText="1"/>
    </xf>
    <xf numFmtId="20" fontId="7" fillId="9" borderId="17" xfId="0" applyNumberFormat="1" applyFont="1" applyFill="1" applyBorder="1" applyAlignment="1">
      <alignment horizontal="center" vertical="center" wrapText="1"/>
    </xf>
    <xf numFmtId="20" fontId="7" fillId="9" borderId="5" xfId="0" applyNumberFormat="1" applyFont="1" applyFill="1" applyBorder="1" applyAlignment="1">
      <alignment horizontal="center" vertical="center" wrapText="1"/>
    </xf>
    <xf numFmtId="0" fontId="7" fillId="9" borderId="16" xfId="1" applyFont="1" applyFill="1" applyBorder="1" applyAlignment="1">
      <alignment horizontal="center" vertical="center" wrapText="1"/>
    </xf>
    <xf numFmtId="0" fontId="7" fillId="9" borderId="5" xfId="1" applyFont="1" applyFill="1" applyBorder="1" applyAlignment="1">
      <alignment horizontal="center" vertical="center" wrapText="1"/>
    </xf>
    <xf numFmtId="0" fontId="7" fillId="9" borderId="17" xfId="1" applyFont="1" applyFill="1" applyBorder="1" applyAlignment="1">
      <alignment horizontal="center" vertical="center" wrapText="1"/>
    </xf>
    <xf numFmtId="0" fontId="7" fillId="9" borderId="15" xfId="1" applyFont="1" applyFill="1" applyBorder="1" applyAlignment="1">
      <alignment horizontal="center" vertical="center" wrapText="1"/>
    </xf>
    <xf numFmtId="164" fontId="7" fillId="9" borderId="25" xfId="0" applyNumberFormat="1" applyFont="1" applyFill="1" applyBorder="1" applyAlignment="1">
      <alignment horizontal="center" vertical="center" wrapText="1"/>
    </xf>
    <xf numFmtId="164" fontId="7" fillId="9" borderId="0" xfId="0" applyNumberFormat="1" applyFont="1" applyFill="1" applyAlignment="1">
      <alignment horizontal="center" vertical="center" wrapText="1"/>
    </xf>
    <xf numFmtId="164" fontId="7" fillId="9" borderId="37" xfId="0" applyNumberFormat="1" applyFont="1" applyFill="1" applyBorder="1" applyAlignment="1">
      <alignment horizontal="center" vertical="center" wrapText="1"/>
    </xf>
    <xf numFmtId="164" fontId="7" fillId="9" borderId="38" xfId="0" applyNumberFormat="1" applyFont="1" applyFill="1" applyBorder="1" applyAlignment="1">
      <alignment horizontal="center" vertical="center" wrapText="1"/>
    </xf>
    <xf numFmtId="164" fontId="7" fillId="9" borderId="39" xfId="0" applyNumberFormat="1" applyFont="1" applyFill="1" applyBorder="1" applyAlignment="1">
      <alignment horizontal="center" vertical="center" wrapText="1"/>
    </xf>
    <xf numFmtId="0" fontId="4" fillId="11" borderId="22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16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9" borderId="14" xfId="0" applyFont="1" applyFill="1" applyBorder="1" applyAlignment="1">
      <alignment horizontal="center" vertical="center" wrapText="1"/>
    </xf>
    <xf numFmtId="0" fontId="4" fillId="9" borderId="21" xfId="0" applyFont="1" applyFill="1" applyBorder="1" applyAlignment="1">
      <alignment horizontal="center" vertical="center" wrapText="1"/>
    </xf>
    <xf numFmtId="164" fontId="7" fillId="5" borderId="35" xfId="1" applyNumberFormat="1" applyFont="1" applyFill="1" applyBorder="1" applyAlignment="1">
      <alignment horizontal="center" vertical="center" wrapText="1"/>
    </xf>
    <xf numFmtId="164" fontId="7" fillId="5" borderId="11" xfId="1" applyNumberFormat="1" applyFont="1" applyFill="1" applyBorder="1" applyAlignment="1">
      <alignment horizontal="center" vertical="center" wrapText="1"/>
    </xf>
    <xf numFmtId="164" fontId="7" fillId="5" borderId="36" xfId="1" applyNumberFormat="1" applyFont="1" applyFill="1" applyBorder="1" applyAlignment="1">
      <alignment horizontal="center" vertical="center" wrapText="1"/>
    </xf>
    <xf numFmtId="20" fontId="7" fillId="5" borderId="22" xfId="0" applyNumberFormat="1" applyFont="1" applyFill="1" applyBorder="1" applyAlignment="1">
      <alignment horizontal="center" vertical="center" wrapText="1"/>
    </xf>
    <xf numFmtId="20" fontId="7" fillId="5" borderId="16" xfId="1" applyNumberFormat="1" applyFont="1" applyFill="1" applyBorder="1" applyAlignment="1">
      <alignment horizontal="center" vertical="center" wrapText="1"/>
    </xf>
    <xf numFmtId="20" fontId="7" fillId="5" borderId="15" xfId="1" applyNumberFormat="1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164" fontId="7" fillId="9" borderId="42" xfId="1" applyNumberFormat="1" applyFont="1" applyFill="1" applyBorder="1" applyAlignment="1">
      <alignment horizontal="center" vertical="center" wrapText="1"/>
    </xf>
    <xf numFmtId="20" fontId="7" fillId="9" borderId="16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8" fillId="6" borderId="2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8" fillId="7" borderId="33" xfId="0" applyFont="1" applyFill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right" vertical="center"/>
    </xf>
    <xf numFmtId="0" fontId="2" fillId="4" borderId="31" xfId="0" applyFont="1" applyFill="1" applyBorder="1" applyAlignment="1">
      <alignment horizontal="right" vertical="center"/>
    </xf>
    <xf numFmtId="0" fontId="2" fillId="6" borderId="29" xfId="0" applyFont="1" applyFill="1" applyBorder="1" applyAlignment="1">
      <alignment horizontal="center" vertical="center"/>
    </xf>
    <xf numFmtId="164" fontId="7" fillId="9" borderId="0" xfId="0" applyNumberFormat="1" applyFont="1" applyFill="1" applyBorder="1" applyAlignment="1">
      <alignment horizontal="center" vertical="center" wrapText="1"/>
    </xf>
    <xf numFmtId="20" fontId="8" fillId="11" borderId="1" xfId="0" applyNumberFormat="1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left" vertical="center"/>
    </xf>
    <xf numFmtId="0" fontId="7" fillId="11" borderId="12" xfId="0" applyFont="1" applyFill="1" applyBorder="1" applyAlignment="1">
      <alignment horizontal="center" vertical="center" wrapText="1"/>
    </xf>
    <xf numFmtId="0" fontId="7" fillId="11" borderId="29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20" fontId="8" fillId="11" borderId="45" xfId="0" applyNumberFormat="1" applyFont="1" applyFill="1" applyBorder="1" applyAlignment="1">
      <alignment horizontal="center" vertical="center"/>
    </xf>
    <xf numFmtId="20" fontId="8" fillId="11" borderId="47" xfId="0" applyNumberFormat="1" applyFont="1" applyFill="1" applyBorder="1" applyAlignment="1">
      <alignment horizontal="center" vertical="center"/>
    </xf>
    <xf numFmtId="20" fontId="8" fillId="5" borderId="17" xfId="0" applyNumberFormat="1" applyFont="1" applyFill="1" applyBorder="1" applyAlignment="1">
      <alignment horizontal="center" vertical="center" wrapText="1"/>
    </xf>
    <xf numFmtId="20" fontId="8" fillId="5" borderId="5" xfId="0" applyNumberFormat="1" applyFont="1" applyFill="1" applyBorder="1" applyAlignment="1">
      <alignment horizontal="center" vertical="center" wrapText="1"/>
    </xf>
    <xf numFmtId="20" fontId="8" fillId="11" borderId="48" xfId="0" applyNumberFormat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 wrapText="1"/>
    </xf>
    <xf numFmtId="20" fontId="8" fillId="5" borderId="16" xfId="1" applyNumberFormat="1" applyFont="1" applyFill="1" applyBorder="1" applyAlignment="1">
      <alignment horizontal="center" vertical="center" wrapText="1"/>
    </xf>
    <xf numFmtId="20" fontId="8" fillId="5" borderId="15" xfId="1" applyNumberFormat="1" applyFont="1" applyFill="1" applyBorder="1" applyAlignment="1">
      <alignment horizontal="center" vertical="center" wrapText="1"/>
    </xf>
    <xf numFmtId="0" fontId="8" fillId="9" borderId="6" xfId="1" applyFont="1" applyFill="1" applyBorder="1" applyAlignment="1">
      <alignment horizontal="center" vertical="center" wrapText="1"/>
    </xf>
    <xf numFmtId="20" fontId="8" fillId="11" borderId="49" xfId="0" applyNumberFormat="1" applyFont="1" applyFill="1" applyBorder="1" applyAlignment="1">
      <alignment horizontal="center" vertical="center"/>
    </xf>
    <xf numFmtId="0" fontId="8" fillId="9" borderId="1" xfId="1" applyFont="1" applyFill="1" applyBorder="1" applyAlignment="1">
      <alignment horizontal="center" vertical="center" wrapText="1"/>
    </xf>
    <xf numFmtId="0" fontId="8" fillId="9" borderId="16" xfId="1" applyFont="1" applyFill="1" applyBorder="1" applyAlignment="1">
      <alignment horizontal="center" vertical="center" wrapText="1"/>
    </xf>
    <xf numFmtId="0" fontId="8" fillId="9" borderId="5" xfId="1" applyFont="1" applyFill="1" applyBorder="1" applyAlignment="1">
      <alignment horizontal="center" vertical="center" wrapText="1"/>
    </xf>
    <xf numFmtId="20" fontId="8" fillId="9" borderId="16" xfId="0" applyNumberFormat="1" applyFont="1" applyFill="1" applyBorder="1" applyAlignment="1">
      <alignment horizontal="center" vertical="center" wrapText="1"/>
    </xf>
    <xf numFmtId="20" fontId="8" fillId="9" borderId="17" xfId="0" applyNumberFormat="1" applyFont="1" applyFill="1" applyBorder="1" applyAlignment="1">
      <alignment horizontal="center" vertical="center" wrapText="1"/>
    </xf>
    <xf numFmtId="20" fontId="8" fillId="9" borderId="5" xfId="0" applyNumberFormat="1" applyFont="1" applyFill="1" applyBorder="1" applyAlignment="1">
      <alignment horizontal="center" vertical="center" wrapText="1"/>
    </xf>
    <xf numFmtId="0" fontId="8" fillId="9" borderId="7" xfId="1" applyFont="1" applyFill="1" applyBorder="1" applyAlignment="1">
      <alignment horizontal="center" vertical="center" wrapText="1"/>
    </xf>
    <xf numFmtId="20" fontId="8" fillId="5" borderId="6" xfId="0" applyNumberFormat="1" applyFont="1" applyFill="1" applyBorder="1" applyAlignment="1">
      <alignment horizontal="center" vertical="center" wrapText="1"/>
    </xf>
    <xf numFmtId="20" fontId="8" fillId="11" borderId="50" xfId="0" applyNumberFormat="1" applyFont="1" applyFill="1" applyBorder="1" applyAlignment="1">
      <alignment horizontal="center" vertical="center" wrapText="1"/>
    </xf>
    <xf numFmtId="20" fontId="8" fillId="5" borderId="1" xfId="0" applyNumberFormat="1" applyFont="1" applyFill="1" applyBorder="1" applyAlignment="1">
      <alignment horizontal="center" vertical="center" wrapText="1"/>
    </xf>
    <xf numFmtId="20" fontId="8" fillId="11" borderId="34" xfId="0" applyNumberFormat="1" applyFont="1" applyFill="1" applyBorder="1" applyAlignment="1">
      <alignment horizontal="center" vertical="center"/>
    </xf>
    <xf numFmtId="0" fontId="8" fillId="5" borderId="16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8" fillId="5" borderId="7" xfId="1" applyFont="1" applyFill="1" applyBorder="1" applyAlignment="1">
      <alignment horizontal="center" vertical="center" wrapText="1"/>
    </xf>
    <xf numFmtId="20" fontId="8" fillId="9" borderId="22" xfId="0" applyNumberFormat="1" applyFont="1" applyFill="1" applyBorder="1" applyAlignment="1">
      <alignment horizontal="center" vertical="center" wrapText="1"/>
    </xf>
    <xf numFmtId="0" fontId="8" fillId="9" borderId="17" xfId="1" applyFont="1" applyFill="1" applyBorder="1" applyAlignment="1">
      <alignment horizontal="center" vertical="center" wrapText="1"/>
    </xf>
    <xf numFmtId="0" fontId="8" fillId="9" borderId="15" xfId="1" applyFont="1" applyFill="1" applyBorder="1" applyAlignment="1">
      <alignment horizontal="center" vertical="center" wrapText="1"/>
    </xf>
    <xf numFmtId="20" fontId="8" fillId="5" borderId="22" xfId="0" applyNumberFormat="1" applyFont="1" applyFill="1" applyBorder="1" applyAlignment="1">
      <alignment horizontal="center" vertical="center" wrapText="1"/>
    </xf>
    <xf numFmtId="20" fontId="8" fillId="5" borderId="1" xfId="1" applyNumberFormat="1" applyFont="1" applyFill="1" applyBorder="1" applyAlignment="1">
      <alignment horizontal="center" vertical="center" wrapText="1"/>
    </xf>
    <xf numFmtId="20" fontId="8" fillId="9" borderId="6" xfId="0" applyNumberFormat="1" applyFont="1" applyFill="1" applyBorder="1" applyAlignment="1">
      <alignment horizontal="center" vertical="center" wrapText="1"/>
    </xf>
    <xf numFmtId="20" fontId="8" fillId="9" borderId="7" xfId="0" applyNumberFormat="1" applyFont="1" applyFill="1" applyBorder="1" applyAlignment="1">
      <alignment horizontal="center" vertical="center" wrapText="1"/>
    </xf>
    <xf numFmtId="20" fontId="8" fillId="5" borderId="16" xfId="0" applyNumberFormat="1" applyFont="1" applyFill="1" applyBorder="1" applyAlignment="1">
      <alignment horizontal="center" vertical="center" wrapText="1"/>
    </xf>
    <xf numFmtId="20" fontId="8" fillId="11" borderId="51" xfId="0" applyNumberFormat="1" applyFont="1" applyFill="1" applyBorder="1" applyAlignment="1">
      <alignment horizontal="center" vertical="center"/>
    </xf>
    <xf numFmtId="20" fontId="8" fillId="9" borderId="22" xfId="0" applyNumberFormat="1" applyFont="1" applyFill="1" applyBorder="1" applyAlignment="1">
      <alignment horizontal="center" vertical="center" wrapText="1"/>
    </xf>
  </cellXfs>
  <cellStyles count="2">
    <cellStyle name="%40 - Vurgu1" xfId="1" builtinId="3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762F9-F08A-48F9-A92A-8E9D9A151B46}">
  <dimension ref="A1:BV75"/>
  <sheetViews>
    <sheetView view="pageBreakPreview" topLeftCell="B32" zoomScale="90" zoomScaleNormal="90" zoomScaleSheetLayoutView="90" workbookViewId="0">
      <selection activeCell="K57" sqref="K57"/>
    </sheetView>
  </sheetViews>
  <sheetFormatPr defaultColWidth="9.1796875" defaultRowHeight="15.5" x14ac:dyDescent="0.25"/>
  <cols>
    <col min="1" max="1" width="8" style="2" hidden="1" customWidth="1"/>
    <col min="2" max="2" width="27.26953125" style="3" bestFit="1" customWidth="1"/>
    <col min="3" max="3" width="13.54296875" style="3" bestFit="1" customWidth="1"/>
    <col min="4" max="4" width="78" style="9" customWidth="1"/>
    <col min="5" max="5" width="46.26953125" style="9" customWidth="1"/>
    <col min="6" max="6" width="31.81640625" style="3" customWidth="1"/>
    <col min="7" max="7" width="14.54296875" style="3" bestFit="1" customWidth="1"/>
    <col min="8" max="10" width="9.1796875" style="3"/>
    <col min="11" max="11" width="9.1796875" style="128"/>
    <col min="12" max="16" width="9.1796875" style="3"/>
    <col min="17" max="17" width="12.54296875" style="3" bestFit="1" customWidth="1"/>
    <col min="18" max="18" width="14.453125" style="3" customWidth="1"/>
    <col min="19" max="16384" width="9.1796875" style="2"/>
  </cols>
  <sheetData>
    <row r="1" spans="1:74" ht="25.9" customHeight="1" x14ac:dyDescent="0.25">
      <c r="A1" s="14"/>
      <c r="B1" s="176" t="s">
        <v>60</v>
      </c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8"/>
    </row>
    <row r="2" spans="1:74" x14ac:dyDescent="0.25">
      <c r="A2" s="6"/>
      <c r="B2" s="202" t="s">
        <v>154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4"/>
    </row>
    <row r="3" spans="1:74" ht="16" thickBot="1" x14ac:dyDescent="0.3">
      <c r="A3" s="15"/>
      <c r="B3" s="179" t="s">
        <v>163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1"/>
    </row>
    <row r="4" spans="1:74" x14ac:dyDescent="0.25">
      <c r="A4" s="14"/>
      <c r="B4" s="37"/>
      <c r="C4" s="37"/>
      <c r="D4" s="36"/>
      <c r="E4" s="36"/>
      <c r="F4" s="37"/>
      <c r="G4" s="37"/>
      <c r="H4" s="37"/>
      <c r="I4" s="37"/>
      <c r="J4" s="37"/>
      <c r="K4" s="121"/>
      <c r="L4" s="37"/>
      <c r="M4" s="37"/>
      <c r="N4" s="37"/>
      <c r="O4" s="37"/>
      <c r="P4" s="37"/>
      <c r="Q4" s="71">
        <v>46147</v>
      </c>
      <c r="R4" s="38"/>
    </row>
    <row r="5" spans="1:74" s="4" customFormat="1" x14ac:dyDescent="0.25">
      <c r="A5" s="34" t="s">
        <v>0</v>
      </c>
      <c r="B5" s="139" t="s">
        <v>26</v>
      </c>
      <c r="C5" s="139" t="s">
        <v>27</v>
      </c>
      <c r="D5" s="139" t="s">
        <v>1</v>
      </c>
      <c r="E5" s="139" t="s">
        <v>28</v>
      </c>
      <c r="F5" s="139" t="s">
        <v>2</v>
      </c>
      <c r="G5" s="139" t="s">
        <v>11</v>
      </c>
      <c r="H5" s="139"/>
      <c r="I5" s="139"/>
      <c r="J5" s="139"/>
      <c r="K5" s="139"/>
      <c r="L5" s="139"/>
      <c r="M5" s="139"/>
      <c r="N5" s="139"/>
      <c r="O5" s="139"/>
      <c r="P5" s="139"/>
      <c r="Q5" s="40"/>
      <c r="R5" s="41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</row>
    <row r="6" spans="1:74" s="5" customFormat="1" ht="18.75" customHeight="1" thickBot="1" x14ac:dyDescent="0.3">
      <c r="A6" s="35"/>
      <c r="B6" s="140"/>
      <c r="C6" s="140"/>
      <c r="D6" s="140"/>
      <c r="E6" s="140"/>
      <c r="F6" s="140"/>
      <c r="G6" s="42" t="s">
        <v>23</v>
      </c>
      <c r="H6" s="43" t="s">
        <v>13</v>
      </c>
      <c r="I6" s="43" t="s">
        <v>20</v>
      </c>
      <c r="J6" s="43" t="s">
        <v>15</v>
      </c>
      <c r="K6" s="122" t="s">
        <v>14</v>
      </c>
      <c r="L6" s="43" t="s">
        <v>16</v>
      </c>
      <c r="M6" s="43" t="s">
        <v>18</v>
      </c>
      <c r="N6" s="43" t="s">
        <v>19</v>
      </c>
      <c r="O6" s="43" t="s">
        <v>17</v>
      </c>
      <c r="P6" s="43" t="s">
        <v>155</v>
      </c>
      <c r="Q6" s="43" t="s">
        <v>21</v>
      </c>
      <c r="R6" s="42" t="s">
        <v>22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</row>
    <row r="7" spans="1:74" customFormat="1" x14ac:dyDescent="0.25">
      <c r="A7" s="14"/>
      <c r="B7" s="184">
        <v>46174</v>
      </c>
      <c r="C7" s="187">
        <v>0.45833333333333331</v>
      </c>
      <c r="D7" s="44" t="s">
        <v>85</v>
      </c>
      <c r="E7" s="44" t="s">
        <v>61</v>
      </c>
      <c r="F7" s="45" t="s">
        <v>86</v>
      </c>
      <c r="G7" s="45">
        <v>2</v>
      </c>
      <c r="H7" s="45"/>
      <c r="I7" s="45">
        <v>2</v>
      </c>
      <c r="J7" s="45"/>
      <c r="K7" s="123"/>
      <c r="L7" s="45"/>
      <c r="M7" s="45"/>
      <c r="N7" s="45"/>
      <c r="O7" s="45"/>
      <c r="P7" s="45"/>
      <c r="Q7" s="84">
        <f>SUM(H7:P7)</f>
        <v>2</v>
      </c>
      <c r="R7" s="78">
        <f>G7-Q7</f>
        <v>0</v>
      </c>
    </row>
    <row r="8" spans="1:74" customFormat="1" x14ac:dyDescent="0.25">
      <c r="A8" s="14"/>
      <c r="B8" s="185"/>
      <c r="C8" s="145"/>
      <c r="D8" s="13" t="s">
        <v>87</v>
      </c>
      <c r="E8" s="13" t="s">
        <v>62</v>
      </c>
      <c r="F8" s="10" t="s">
        <v>88</v>
      </c>
      <c r="G8" s="10">
        <v>4</v>
      </c>
      <c r="H8" s="10"/>
      <c r="I8" s="10"/>
      <c r="J8" s="10"/>
      <c r="K8" s="41"/>
      <c r="L8" s="10"/>
      <c r="M8" s="10"/>
      <c r="N8" s="10"/>
      <c r="O8" s="10">
        <v>4</v>
      </c>
      <c r="P8" s="10"/>
      <c r="Q8" s="12">
        <f>SUM(H8:P8)</f>
        <v>4</v>
      </c>
      <c r="R8" s="79">
        <f t="shared" ref="R8:R63" si="0">G8-Q8</f>
        <v>0</v>
      </c>
    </row>
    <row r="9" spans="1:74" customFormat="1" x14ac:dyDescent="0.25">
      <c r="A9" s="14"/>
      <c r="B9" s="185"/>
      <c r="C9" s="146"/>
      <c r="D9" s="13" t="s">
        <v>89</v>
      </c>
      <c r="E9" s="13" t="s">
        <v>63</v>
      </c>
      <c r="F9" s="10" t="s">
        <v>90</v>
      </c>
      <c r="G9" s="10">
        <v>4</v>
      </c>
      <c r="H9" s="10"/>
      <c r="I9" s="10"/>
      <c r="J9" s="10"/>
      <c r="K9" s="41"/>
      <c r="L9" s="10"/>
      <c r="M9" s="10">
        <v>4</v>
      </c>
      <c r="N9" s="10"/>
      <c r="O9" s="10"/>
      <c r="P9" s="10"/>
      <c r="Q9" s="12">
        <f>SUM(H9:P9)</f>
        <v>4</v>
      </c>
      <c r="R9" s="79">
        <f t="shared" si="0"/>
        <v>0</v>
      </c>
    </row>
    <row r="10" spans="1:74" customFormat="1" x14ac:dyDescent="0.25">
      <c r="A10" s="14"/>
      <c r="B10" s="185"/>
      <c r="C10" s="66" t="s">
        <v>44</v>
      </c>
      <c r="D10" s="46" t="s">
        <v>99</v>
      </c>
      <c r="E10" s="47" t="s">
        <v>54</v>
      </c>
      <c r="F10" s="10" t="s">
        <v>100</v>
      </c>
      <c r="G10" s="10">
        <v>2</v>
      </c>
      <c r="H10" s="10">
        <v>2</v>
      </c>
      <c r="I10" s="10"/>
      <c r="J10" s="10"/>
      <c r="K10" s="41"/>
      <c r="L10" s="10"/>
      <c r="M10" s="10"/>
      <c r="N10" s="10"/>
      <c r="O10" s="10"/>
      <c r="P10" s="10"/>
      <c r="Q10" s="12">
        <f t="shared" ref="Q10:Q63" si="1">SUM(H10:P10)</f>
        <v>2</v>
      </c>
      <c r="R10" s="79">
        <f t="shared" si="0"/>
        <v>0</v>
      </c>
    </row>
    <row r="11" spans="1:74" customFormat="1" ht="18" customHeight="1" x14ac:dyDescent="0.25">
      <c r="A11" s="14"/>
      <c r="B11" s="185"/>
      <c r="C11" s="188">
        <v>0.75</v>
      </c>
      <c r="D11" s="46" t="s">
        <v>101</v>
      </c>
      <c r="E11" s="47" t="s">
        <v>54</v>
      </c>
      <c r="F11" s="194" t="s">
        <v>160</v>
      </c>
      <c r="G11" s="10">
        <v>16</v>
      </c>
      <c r="H11" s="10">
        <v>6</v>
      </c>
      <c r="I11" s="10">
        <v>1</v>
      </c>
      <c r="J11" s="10">
        <v>6</v>
      </c>
      <c r="K11" s="41">
        <v>2</v>
      </c>
      <c r="L11" s="10"/>
      <c r="M11" s="10"/>
      <c r="N11" s="10"/>
      <c r="O11" s="10"/>
      <c r="P11" s="10">
        <v>1</v>
      </c>
      <c r="Q11" s="12">
        <f t="shared" si="1"/>
        <v>16</v>
      </c>
      <c r="R11" s="79">
        <f t="shared" si="0"/>
        <v>0</v>
      </c>
    </row>
    <row r="12" spans="1:74" customFormat="1" ht="60" customHeight="1" thickBot="1" x14ac:dyDescent="0.3">
      <c r="A12" s="14"/>
      <c r="B12" s="186"/>
      <c r="C12" s="189"/>
      <c r="D12" s="48" t="s">
        <v>102</v>
      </c>
      <c r="E12" s="49" t="s">
        <v>53</v>
      </c>
      <c r="F12" s="195"/>
      <c r="G12" s="55">
        <v>15</v>
      </c>
      <c r="H12" s="55"/>
      <c r="I12" s="55"/>
      <c r="J12" s="55"/>
      <c r="K12" s="124"/>
      <c r="L12" s="55">
        <v>3</v>
      </c>
      <c r="M12" s="55">
        <v>3</v>
      </c>
      <c r="N12" s="55">
        <v>3</v>
      </c>
      <c r="O12" s="55">
        <v>6</v>
      </c>
      <c r="P12" s="55"/>
      <c r="Q12" s="85">
        <f t="shared" si="1"/>
        <v>15</v>
      </c>
      <c r="R12" s="80">
        <f t="shared" si="0"/>
        <v>0</v>
      </c>
    </row>
    <row r="13" spans="1:74" customFormat="1" x14ac:dyDescent="0.25">
      <c r="A13" s="14"/>
      <c r="B13" s="158">
        <v>46175</v>
      </c>
      <c r="C13" s="68" t="s">
        <v>43</v>
      </c>
      <c r="D13" s="18" t="s">
        <v>108</v>
      </c>
      <c r="E13" s="19" t="s">
        <v>32</v>
      </c>
      <c r="F13" s="20" t="s">
        <v>106</v>
      </c>
      <c r="G13" s="20">
        <v>2</v>
      </c>
      <c r="H13" s="20"/>
      <c r="I13" s="20"/>
      <c r="J13" s="20">
        <v>2</v>
      </c>
      <c r="K13" s="123"/>
      <c r="L13" s="20"/>
      <c r="M13" s="20"/>
      <c r="N13" s="20"/>
      <c r="O13" s="20"/>
      <c r="P13" s="20"/>
      <c r="Q13" s="86">
        <f t="shared" si="1"/>
        <v>2</v>
      </c>
      <c r="R13" s="81">
        <f t="shared" si="0"/>
        <v>0</v>
      </c>
    </row>
    <row r="14" spans="1:74" customFormat="1" x14ac:dyDescent="0.25">
      <c r="A14" s="14"/>
      <c r="B14" s="159"/>
      <c r="C14" s="67" t="s">
        <v>45</v>
      </c>
      <c r="D14" s="21" t="s">
        <v>103</v>
      </c>
      <c r="E14" s="22" t="s">
        <v>34</v>
      </c>
      <c r="F14" s="23" t="s">
        <v>104</v>
      </c>
      <c r="G14" s="23">
        <v>2</v>
      </c>
      <c r="H14" s="23"/>
      <c r="I14" s="23"/>
      <c r="J14" s="23"/>
      <c r="K14" s="41"/>
      <c r="L14" s="23">
        <v>2</v>
      </c>
      <c r="M14" s="23"/>
      <c r="N14" s="23"/>
      <c r="O14" s="23"/>
      <c r="P14" s="23"/>
      <c r="Q14" s="87">
        <f t="shared" si="1"/>
        <v>2</v>
      </c>
      <c r="R14" s="82">
        <f t="shared" si="0"/>
        <v>0</v>
      </c>
    </row>
    <row r="15" spans="1:74" customFormat="1" x14ac:dyDescent="0.25">
      <c r="A15" s="14"/>
      <c r="B15" s="159"/>
      <c r="C15" s="164" t="s">
        <v>46</v>
      </c>
      <c r="D15" s="21" t="s">
        <v>105</v>
      </c>
      <c r="E15" s="22" t="s">
        <v>30</v>
      </c>
      <c r="F15" s="23" t="s">
        <v>106</v>
      </c>
      <c r="G15" s="23">
        <v>1</v>
      </c>
      <c r="H15" s="23"/>
      <c r="I15" s="23"/>
      <c r="J15" s="23"/>
      <c r="K15" s="41"/>
      <c r="L15" s="23"/>
      <c r="M15" s="23"/>
      <c r="N15" s="23"/>
      <c r="O15" s="23">
        <v>1</v>
      </c>
      <c r="P15" s="23"/>
      <c r="Q15" s="87">
        <f t="shared" si="1"/>
        <v>1</v>
      </c>
      <c r="R15" s="82">
        <f t="shared" si="0"/>
        <v>0</v>
      </c>
    </row>
    <row r="16" spans="1:74" customFormat="1" x14ac:dyDescent="0.25">
      <c r="A16" s="14"/>
      <c r="B16" s="159"/>
      <c r="C16" s="165"/>
      <c r="D16" s="21" t="s">
        <v>107</v>
      </c>
      <c r="E16" s="22" t="s">
        <v>30</v>
      </c>
      <c r="F16" s="23" t="s">
        <v>106</v>
      </c>
      <c r="G16" s="23">
        <v>1</v>
      </c>
      <c r="H16" s="23"/>
      <c r="I16" s="23"/>
      <c r="J16" s="23"/>
      <c r="K16" s="41"/>
      <c r="L16" s="23"/>
      <c r="M16" s="23"/>
      <c r="N16" s="23"/>
      <c r="O16" s="23">
        <v>1</v>
      </c>
      <c r="P16" s="23"/>
      <c r="Q16" s="87">
        <f t="shared" si="1"/>
        <v>1</v>
      </c>
      <c r="R16" s="82">
        <f t="shared" si="0"/>
        <v>0</v>
      </c>
    </row>
    <row r="17" spans="1:18" customFormat="1" x14ac:dyDescent="0.25">
      <c r="A17" s="14"/>
      <c r="B17" s="159"/>
      <c r="C17" s="193">
        <v>0.58333333333333304</v>
      </c>
      <c r="D17" s="27" t="s">
        <v>109</v>
      </c>
      <c r="E17" s="27" t="s">
        <v>65</v>
      </c>
      <c r="F17" s="196" t="s">
        <v>110</v>
      </c>
      <c r="G17" s="23">
        <v>4</v>
      </c>
      <c r="H17" s="23">
        <v>4</v>
      </c>
      <c r="I17" s="23"/>
      <c r="J17" s="23"/>
      <c r="K17" s="41"/>
      <c r="L17" s="23"/>
      <c r="M17" s="23"/>
      <c r="N17" s="23"/>
      <c r="O17" s="23"/>
      <c r="P17" s="23"/>
      <c r="Q17" s="87">
        <f t="shared" si="1"/>
        <v>4</v>
      </c>
      <c r="R17" s="82">
        <f t="shared" si="0"/>
        <v>0</v>
      </c>
    </row>
    <row r="18" spans="1:18" customFormat="1" x14ac:dyDescent="0.25">
      <c r="A18" s="14"/>
      <c r="B18" s="159"/>
      <c r="C18" s="162"/>
      <c r="D18" s="27" t="s">
        <v>111</v>
      </c>
      <c r="E18" s="27" t="s">
        <v>66</v>
      </c>
      <c r="F18" s="196"/>
      <c r="G18" s="23">
        <v>4</v>
      </c>
      <c r="H18" s="23"/>
      <c r="I18" s="23">
        <v>2</v>
      </c>
      <c r="J18" s="23"/>
      <c r="K18" s="41">
        <v>2</v>
      </c>
      <c r="L18" s="23"/>
      <c r="M18" s="23"/>
      <c r="N18" s="23"/>
      <c r="O18" s="23"/>
      <c r="P18" s="23"/>
      <c r="Q18" s="87">
        <f t="shared" si="1"/>
        <v>4</v>
      </c>
      <c r="R18" s="82">
        <f t="shared" si="0"/>
        <v>0</v>
      </c>
    </row>
    <row r="19" spans="1:18" customFormat="1" x14ac:dyDescent="0.25">
      <c r="A19" s="14"/>
      <c r="B19" s="159"/>
      <c r="C19" s="162"/>
      <c r="D19" s="27" t="s">
        <v>112</v>
      </c>
      <c r="E19" s="27" t="s">
        <v>67</v>
      </c>
      <c r="F19" s="196"/>
      <c r="G19" s="23">
        <v>4</v>
      </c>
      <c r="H19" s="23"/>
      <c r="I19" s="23"/>
      <c r="J19" s="23">
        <v>4</v>
      </c>
      <c r="K19" s="41"/>
      <c r="L19" s="23"/>
      <c r="M19" s="23"/>
      <c r="N19" s="23"/>
      <c r="O19" s="23"/>
      <c r="P19" s="23"/>
      <c r="Q19" s="87">
        <f t="shared" si="1"/>
        <v>4</v>
      </c>
      <c r="R19" s="82">
        <f t="shared" si="0"/>
        <v>0</v>
      </c>
    </row>
    <row r="20" spans="1:18" customFormat="1" x14ac:dyDescent="0.25">
      <c r="A20" s="14"/>
      <c r="B20" s="159"/>
      <c r="C20" s="162"/>
      <c r="D20" s="27" t="s">
        <v>113</v>
      </c>
      <c r="E20" s="27" t="s">
        <v>64</v>
      </c>
      <c r="F20" s="196"/>
      <c r="G20" s="23">
        <v>3</v>
      </c>
      <c r="H20" s="23"/>
      <c r="I20" s="23"/>
      <c r="J20" s="23"/>
      <c r="K20" s="41"/>
      <c r="L20" s="23">
        <v>3</v>
      </c>
      <c r="M20" s="23"/>
      <c r="N20" s="23"/>
      <c r="O20" s="23"/>
      <c r="P20" s="23"/>
      <c r="Q20" s="87">
        <f t="shared" si="1"/>
        <v>3</v>
      </c>
      <c r="R20" s="82">
        <f t="shared" si="0"/>
        <v>0</v>
      </c>
    </row>
    <row r="21" spans="1:18" customFormat="1" x14ac:dyDescent="0.25">
      <c r="A21" s="14"/>
      <c r="B21" s="159"/>
      <c r="C21" s="162"/>
      <c r="D21" s="27" t="s">
        <v>114</v>
      </c>
      <c r="E21" s="27" t="s">
        <v>68</v>
      </c>
      <c r="F21" s="196"/>
      <c r="G21" s="23">
        <v>3</v>
      </c>
      <c r="H21" s="23"/>
      <c r="I21" s="23"/>
      <c r="J21" s="23"/>
      <c r="K21" s="41"/>
      <c r="L21" s="23"/>
      <c r="M21" s="23">
        <v>3</v>
      </c>
      <c r="N21" s="23"/>
      <c r="O21" s="23"/>
      <c r="P21" s="23"/>
      <c r="Q21" s="87">
        <f t="shared" si="1"/>
        <v>3</v>
      </c>
      <c r="R21" s="82">
        <f t="shared" si="0"/>
        <v>0</v>
      </c>
    </row>
    <row r="22" spans="1:18" customFormat="1" x14ac:dyDescent="0.25">
      <c r="A22" s="14"/>
      <c r="B22" s="159"/>
      <c r="C22" s="162"/>
      <c r="D22" s="27" t="s">
        <v>115</v>
      </c>
      <c r="E22" s="27" t="s">
        <v>69</v>
      </c>
      <c r="F22" s="196"/>
      <c r="G22" s="23">
        <v>3</v>
      </c>
      <c r="H22" s="23"/>
      <c r="I22" s="23"/>
      <c r="J22" s="23"/>
      <c r="K22" s="41"/>
      <c r="L22" s="23"/>
      <c r="M22" s="23"/>
      <c r="N22" s="23">
        <v>3</v>
      </c>
      <c r="O22" s="23"/>
      <c r="P22" s="23"/>
      <c r="Q22" s="87">
        <f t="shared" si="1"/>
        <v>3</v>
      </c>
      <c r="R22" s="82">
        <f t="shared" si="0"/>
        <v>0</v>
      </c>
    </row>
    <row r="23" spans="1:18" customFormat="1" x14ac:dyDescent="0.25">
      <c r="A23" s="14"/>
      <c r="B23" s="159"/>
      <c r="C23" s="162"/>
      <c r="D23" s="27" t="s">
        <v>116</v>
      </c>
      <c r="E23" s="27" t="s">
        <v>70</v>
      </c>
      <c r="F23" s="196"/>
      <c r="G23" s="23">
        <v>3</v>
      </c>
      <c r="H23" s="23"/>
      <c r="I23" s="23"/>
      <c r="J23" s="23"/>
      <c r="K23" s="41"/>
      <c r="L23" s="23"/>
      <c r="M23" s="23"/>
      <c r="N23" s="23"/>
      <c r="O23" s="23">
        <v>3</v>
      </c>
      <c r="P23" s="23"/>
      <c r="Q23" s="87">
        <f t="shared" si="1"/>
        <v>3</v>
      </c>
      <c r="R23" s="82">
        <f t="shared" si="0"/>
        <v>0</v>
      </c>
    </row>
    <row r="24" spans="1:18" customFormat="1" x14ac:dyDescent="0.25">
      <c r="A24" s="14"/>
      <c r="B24" s="159"/>
      <c r="C24" s="163"/>
      <c r="D24" s="27" t="s">
        <v>117</v>
      </c>
      <c r="E24" s="27" t="s">
        <v>71</v>
      </c>
      <c r="F24" s="196"/>
      <c r="G24" s="23">
        <v>3</v>
      </c>
      <c r="H24" s="23"/>
      <c r="I24" s="23"/>
      <c r="J24" s="23"/>
      <c r="K24" s="41"/>
      <c r="L24" s="23"/>
      <c r="M24" s="23"/>
      <c r="N24" s="23"/>
      <c r="O24" s="23">
        <v>3</v>
      </c>
      <c r="P24" s="23"/>
      <c r="Q24" s="87">
        <f t="shared" si="1"/>
        <v>3</v>
      </c>
      <c r="R24" s="82">
        <f t="shared" si="0"/>
        <v>0</v>
      </c>
    </row>
    <row r="25" spans="1:18" customFormat="1" ht="16" thickBot="1" x14ac:dyDescent="0.3">
      <c r="A25" s="14"/>
      <c r="B25" s="160"/>
      <c r="C25" s="69" t="s">
        <v>48</v>
      </c>
      <c r="D25" s="50" t="s">
        <v>118</v>
      </c>
      <c r="E25" s="50" t="s">
        <v>29</v>
      </c>
      <c r="F25" s="51" t="s">
        <v>100</v>
      </c>
      <c r="G25" s="26">
        <v>2</v>
      </c>
      <c r="H25" s="26"/>
      <c r="I25" s="26"/>
      <c r="J25" s="26"/>
      <c r="K25" s="124">
        <v>2</v>
      </c>
      <c r="L25" s="26"/>
      <c r="M25" s="26"/>
      <c r="N25" s="26"/>
      <c r="O25" s="26"/>
      <c r="P25" s="26"/>
      <c r="Q25" s="88">
        <f t="shared" si="1"/>
        <v>2</v>
      </c>
      <c r="R25" s="83">
        <f t="shared" si="0"/>
        <v>0</v>
      </c>
    </row>
    <row r="26" spans="1:18" customFormat="1" x14ac:dyDescent="0.25">
      <c r="A26" s="14"/>
      <c r="B26" s="153">
        <v>46176</v>
      </c>
      <c r="C26" s="63">
        <v>0.45833333333333331</v>
      </c>
      <c r="D26" s="52" t="s">
        <v>119</v>
      </c>
      <c r="E26" s="53" t="s">
        <v>55</v>
      </c>
      <c r="F26" s="45" t="s">
        <v>95</v>
      </c>
      <c r="G26" s="45">
        <v>2</v>
      </c>
      <c r="H26" s="45"/>
      <c r="I26" s="45"/>
      <c r="J26" s="45"/>
      <c r="K26" s="123"/>
      <c r="L26" s="45">
        <v>2</v>
      </c>
      <c r="M26" s="45"/>
      <c r="N26" s="45"/>
      <c r="O26" s="45"/>
      <c r="P26" s="45"/>
      <c r="Q26" s="84">
        <f t="shared" si="1"/>
        <v>2</v>
      </c>
      <c r="R26" s="78">
        <f t="shared" si="0"/>
        <v>0</v>
      </c>
    </row>
    <row r="27" spans="1:18" customFormat="1" x14ac:dyDescent="0.25">
      <c r="A27" s="14"/>
      <c r="B27" s="154"/>
      <c r="C27" s="66" t="s">
        <v>46</v>
      </c>
      <c r="D27" s="46" t="s">
        <v>120</v>
      </c>
      <c r="E27" s="47" t="s">
        <v>35</v>
      </c>
      <c r="F27" s="10" t="s">
        <v>100</v>
      </c>
      <c r="G27" s="10">
        <v>2</v>
      </c>
      <c r="H27" s="10"/>
      <c r="I27" s="10"/>
      <c r="J27" s="10"/>
      <c r="K27" s="41"/>
      <c r="L27" s="10"/>
      <c r="M27" s="10"/>
      <c r="N27" s="10">
        <v>2</v>
      </c>
      <c r="O27" s="10"/>
      <c r="P27" s="10"/>
      <c r="Q27" s="12">
        <f t="shared" si="1"/>
        <v>2</v>
      </c>
      <c r="R27" s="79">
        <f t="shared" si="0"/>
        <v>0</v>
      </c>
    </row>
    <row r="28" spans="1:18" customFormat="1" x14ac:dyDescent="0.25">
      <c r="A28" s="14"/>
      <c r="B28" s="154"/>
      <c r="C28" s="66" t="s">
        <v>47</v>
      </c>
      <c r="D28" s="46" t="s">
        <v>121</v>
      </c>
      <c r="E28" s="47" t="s">
        <v>40</v>
      </c>
      <c r="F28" s="10" t="s">
        <v>122</v>
      </c>
      <c r="G28" s="10">
        <v>2</v>
      </c>
      <c r="H28" s="10">
        <v>2</v>
      </c>
      <c r="I28" s="10"/>
      <c r="J28" s="10"/>
      <c r="K28" s="41"/>
      <c r="L28" s="10"/>
      <c r="M28" s="10"/>
      <c r="N28" s="10"/>
      <c r="O28" s="10"/>
      <c r="P28" s="10"/>
      <c r="Q28" s="12">
        <f t="shared" si="1"/>
        <v>2</v>
      </c>
      <c r="R28" s="79">
        <f t="shared" si="0"/>
        <v>0</v>
      </c>
    </row>
    <row r="29" spans="1:18" customFormat="1" x14ac:dyDescent="0.25">
      <c r="A29" s="14"/>
      <c r="B29" s="154"/>
      <c r="C29" s="64">
        <v>0.58333333333333337</v>
      </c>
      <c r="D29" s="13" t="s">
        <v>91</v>
      </c>
      <c r="E29" s="54" t="s">
        <v>52</v>
      </c>
      <c r="F29" s="10" t="s">
        <v>158</v>
      </c>
      <c r="G29" s="10">
        <v>4</v>
      </c>
      <c r="H29" s="10"/>
      <c r="I29" s="10"/>
      <c r="J29" s="10">
        <v>4</v>
      </c>
      <c r="K29" s="41"/>
      <c r="L29" s="10"/>
      <c r="M29" s="10"/>
      <c r="N29" s="10"/>
      <c r="O29" s="10"/>
      <c r="P29" s="10"/>
      <c r="Q29" s="12">
        <f t="shared" si="1"/>
        <v>4</v>
      </c>
      <c r="R29" s="79">
        <f t="shared" si="0"/>
        <v>0</v>
      </c>
    </row>
    <row r="30" spans="1:18" customFormat="1" x14ac:dyDescent="0.25">
      <c r="A30" s="14"/>
      <c r="B30" s="154"/>
      <c r="C30" s="156" t="s">
        <v>48</v>
      </c>
      <c r="D30" s="46" t="s">
        <v>123</v>
      </c>
      <c r="E30" s="47" t="s">
        <v>33</v>
      </c>
      <c r="F30" s="10" t="s">
        <v>100</v>
      </c>
      <c r="G30" s="10">
        <v>2</v>
      </c>
      <c r="H30" s="10"/>
      <c r="I30" s="10"/>
      <c r="J30" s="10"/>
      <c r="K30" s="41"/>
      <c r="L30" s="10"/>
      <c r="M30" s="10"/>
      <c r="N30" s="10"/>
      <c r="O30" s="10">
        <v>2</v>
      </c>
      <c r="P30" s="10"/>
      <c r="Q30" s="12">
        <f t="shared" si="1"/>
        <v>2</v>
      </c>
      <c r="R30" s="79">
        <f t="shared" si="0"/>
        <v>0</v>
      </c>
    </row>
    <row r="31" spans="1:18" customFormat="1" x14ac:dyDescent="0.25">
      <c r="A31" s="14"/>
      <c r="B31" s="154"/>
      <c r="C31" s="157"/>
      <c r="D31" s="46" t="s">
        <v>125</v>
      </c>
      <c r="E31" s="47" t="s">
        <v>84</v>
      </c>
      <c r="F31" s="10" t="s">
        <v>104</v>
      </c>
      <c r="G31" s="10">
        <v>2</v>
      </c>
      <c r="H31" s="10"/>
      <c r="I31" s="10"/>
      <c r="J31" s="10"/>
      <c r="K31" s="41">
        <v>2</v>
      </c>
      <c r="L31" s="10"/>
      <c r="M31" s="10"/>
      <c r="N31" s="10"/>
      <c r="O31" s="10"/>
      <c r="P31" s="10"/>
      <c r="Q31" s="12">
        <f t="shared" si="1"/>
        <v>2</v>
      </c>
      <c r="R31" s="79">
        <f t="shared" si="0"/>
        <v>0</v>
      </c>
    </row>
    <row r="32" spans="1:18" customFormat="1" ht="16" thickBot="1" x14ac:dyDescent="0.3">
      <c r="A32" s="14"/>
      <c r="B32" s="155"/>
      <c r="C32" s="70" t="s">
        <v>50</v>
      </c>
      <c r="D32" s="48" t="s">
        <v>126</v>
      </c>
      <c r="E32" s="49" t="s">
        <v>33</v>
      </c>
      <c r="F32" s="55" t="s">
        <v>100</v>
      </c>
      <c r="G32" s="55">
        <v>2</v>
      </c>
      <c r="H32" s="55"/>
      <c r="I32" s="55"/>
      <c r="J32" s="55"/>
      <c r="K32" s="124"/>
      <c r="L32" s="55"/>
      <c r="M32" s="55"/>
      <c r="N32" s="55"/>
      <c r="O32" s="55">
        <v>2</v>
      </c>
      <c r="P32" s="55"/>
      <c r="Q32" s="85">
        <f t="shared" si="1"/>
        <v>2</v>
      </c>
      <c r="R32" s="80">
        <f t="shared" si="0"/>
        <v>0</v>
      </c>
    </row>
    <row r="33" spans="1:18" customFormat="1" x14ac:dyDescent="0.25">
      <c r="A33" s="14"/>
      <c r="B33" s="158">
        <v>46177</v>
      </c>
      <c r="C33" s="161">
        <v>0.375</v>
      </c>
      <c r="D33" s="18" t="s">
        <v>128</v>
      </c>
      <c r="E33" s="18" t="s">
        <v>81</v>
      </c>
      <c r="F33" s="20" t="s">
        <v>86</v>
      </c>
      <c r="G33" s="20">
        <v>2</v>
      </c>
      <c r="H33" s="20"/>
      <c r="I33" s="20">
        <v>2</v>
      </c>
      <c r="J33" s="20"/>
      <c r="K33" s="123"/>
      <c r="L33" s="20"/>
      <c r="M33" s="20"/>
      <c r="N33" s="20"/>
      <c r="O33" s="20"/>
      <c r="P33" s="20"/>
      <c r="Q33" s="86">
        <f t="shared" si="1"/>
        <v>2</v>
      </c>
      <c r="R33" s="81">
        <f t="shared" si="0"/>
        <v>0</v>
      </c>
    </row>
    <row r="34" spans="1:18" customFormat="1" x14ac:dyDescent="0.25">
      <c r="A34" s="14"/>
      <c r="B34" s="159"/>
      <c r="C34" s="162"/>
      <c r="D34" s="21" t="s">
        <v>129</v>
      </c>
      <c r="E34" s="21" t="s">
        <v>82</v>
      </c>
      <c r="F34" s="23" t="s">
        <v>95</v>
      </c>
      <c r="G34" s="23">
        <v>2</v>
      </c>
      <c r="H34" s="23"/>
      <c r="I34" s="23"/>
      <c r="J34" s="23"/>
      <c r="K34" s="41"/>
      <c r="L34" s="23"/>
      <c r="M34" s="23"/>
      <c r="N34" s="23"/>
      <c r="O34" s="23">
        <v>2</v>
      </c>
      <c r="P34" s="23"/>
      <c r="Q34" s="87">
        <f t="shared" si="1"/>
        <v>2</v>
      </c>
      <c r="R34" s="82">
        <f t="shared" si="0"/>
        <v>0</v>
      </c>
    </row>
    <row r="35" spans="1:18" customFormat="1" x14ac:dyDescent="0.25">
      <c r="A35" s="14"/>
      <c r="B35" s="159"/>
      <c r="C35" s="162"/>
      <c r="D35" s="21" t="s">
        <v>127</v>
      </c>
      <c r="E35" s="21" t="s">
        <v>83</v>
      </c>
      <c r="F35" s="23" t="s">
        <v>106</v>
      </c>
      <c r="G35" s="23">
        <v>2</v>
      </c>
      <c r="H35" s="23"/>
      <c r="I35" s="23"/>
      <c r="J35" s="23"/>
      <c r="K35" s="41"/>
      <c r="L35" s="23"/>
      <c r="M35" s="23"/>
      <c r="N35" s="23"/>
      <c r="O35" s="23">
        <v>2</v>
      </c>
      <c r="P35" s="23"/>
      <c r="Q35" s="87">
        <f t="shared" si="1"/>
        <v>2</v>
      </c>
      <c r="R35" s="82">
        <f t="shared" si="0"/>
        <v>0</v>
      </c>
    </row>
    <row r="36" spans="1:18" customFormat="1" x14ac:dyDescent="0.25">
      <c r="A36" s="14"/>
      <c r="B36" s="159"/>
      <c r="C36" s="162"/>
      <c r="D36" s="21" t="s">
        <v>130</v>
      </c>
      <c r="E36" s="21" t="s">
        <v>63</v>
      </c>
      <c r="F36" s="23" t="s">
        <v>122</v>
      </c>
      <c r="G36" s="23">
        <v>2</v>
      </c>
      <c r="H36" s="23"/>
      <c r="I36" s="23"/>
      <c r="J36" s="23"/>
      <c r="K36" s="41"/>
      <c r="L36" s="23"/>
      <c r="M36" s="23">
        <v>2</v>
      </c>
      <c r="N36" s="23"/>
      <c r="O36" s="23"/>
      <c r="P36" s="23"/>
      <c r="Q36" s="87">
        <f t="shared" si="1"/>
        <v>2</v>
      </c>
      <c r="R36" s="82">
        <f t="shared" si="0"/>
        <v>0</v>
      </c>
    </row>
    <row r="37" spans="1:18" customFormat="1" x14ac:dyDescent="0.25">
      <c r="A37" s="14"/>
      <c r="B37" s="159"/>
      <c r="C37" s="163"/>
      <c r="D37" s="21" t="s">
        <v>131</v>
      </c>
      <c r="E37" s="21" t="s">
        <v>63</v>
      </c>
      <c r="F37" s="23" t="s">
        <v>104</v>
      </c>
      <c r="G37" s="23">
        <v>2</v>
      </c>
      <c r="H37" s="23"/>
      <c r="I37" s="23"/>
      <c r="J37" s="23"/>
      <c r="K37" s="41"/>
      <c r="L37" s="23"/>
      <c r="M37" s="23">
        <v>2</v>
      </c>
      <c r="N37" s="23"/>
      <c r="O37" s="23"/>
      <c r="P37" s="23"/>
      <c r="Q37" s="87">
        <f t="shared" si="1"/>
        <v>2</v>
      </c>
      <c r="R37" s="82">
        <f t="shared" si="0"/>
        <v>0</v>
      </c>
    </row>
    <row r="38" spans="1:18" customFormat="1" x14ac:dyDescent="0.25">
      <c r="A38" s="14"/>
      <c r="B38" s="159"/>
      <c r="C38" s="67" t="s">
        <v>47</v>
      </c>
      <c r="D38" s="21" t="s">
        <v>132</v>
      </c>
      <c r="E38" s="22" t="s">
        <v>36</v>
      </c>
      <c r="F38" s="23" t="s">
        <v>100</v>
      </c>
      <c r="G38" s="23">
        <v>2</v>
      </c>
      <c r="H38" s="23"/>
      <c r="I38" s="23"/>
      <c r="J38" s="23">
        <v>2</v>
      </c>
      <c r="K38" s="41"/>
      <c r="L38" s="23"/>
      <c r="M38" s="23"/>
      <c r="N38" s="23"/>
      <c r="O38" s="23"/>
      <c r="P38" s="23"/>
      <c r="Q38" s="87">
        <f t="shared" si="1"/>
        <v>2</v>
      </c>
      <c r="R38" s="82">
        <f t="shared" si="0"/>
        <v>0</v>
      </c>
    </row>
    <row r="39" spans="1:18" customFormat="1" x14ac:dyDescent="0.25">
      <c r="A39" s="14"/>
      <c r="B39" s="159"/>
      <c r="C39" s="164" t="s">
        <v>49</v>
      </c>
      <c r="D39" s="21" t="s">
        <v>133</v>
      </c>
      <c r="E39" s="22" t="s">
        <v>37</v>
      </c>
      <c r="F39" s="23" t="s">
        <v>100</v>
      </c>
      <c r="G39" s="23">
        <v>1</v>
      </c>
      <c r="H39" s="23">
        <v>1</v>
      </c>
      <c r="I39" s="23"/>
      <c r="J39" s="23"/>
      <c r="K39" s="41"/>
      <c r="L39" s="23"/>
      <c r="M39" s="23"/>
      <c r="N39" s="23"/>
      <c r="O39" s="23"/>
      <c r="P39" s="23"/>
      <c r="Q39" s="87">
        <f t="shared" si="1"/>
        <v>1</v>
      </c>
      <c r="R39" s="82">
        <f t="shared" si="0"/>
        <v>0</v>
      </c>
    </row>
    <row r="40" spans="1:18" customFormat="1" x14ac:dyDescent="0.25">
      <c r="A40" s="14"/>
      <c r="B40" s="159"/>
      <c r="C40" s="165"/>
      <c r="D40" s="21" t="s">
        <v>134</v>
      </c>
      <c r="E40" s="22" t="s">
        <v>37</v>
      </c>
      <c r="F40" s="23" t="s">
        <v>100</v>
      </c>
      <c r="G40" s="23">
        <v>1</v>
      </c>
      <c r="H40" s="23">
        <v>1</v>
      </c>
      <c r="I40" s="23"/>
      <c r="J40" s="23"/>
      <c r="K40" s="41"/>
      <c r="L40" s="23"/>
      <c r="M40" s="23"/>
      <c r="N40" s="23"/>
      <c r="O40" s="23"/>
      <c r="P40" s="23"/>
      <c r="Q40" s="87">
        <f t="shared" si="1"/>
        <v>1</v>
      </c>
      <c r="R40" s="82">
        <f t="shared" si="0"/>
        <v>0</v>
      </c>
    </row>
    <row r="41" spans="1:18" customFormat="1" x14ac:dyDescent="0.25">
      <c r="A41" s="14"/>
      <c r="B41" s="159"/>
      <c r="C41" s="67" t="s">
        <v>50</v>
      </c>
      <c r="D41" s="21" t="s">
        <v>136</v>
      </c>
      <c r="E41" s="22" t="s">
        <v>38</v>
      </c>
      <c r="F41" s="23" t="s">
        <v>124</v>
      </c>
      <c r="G41" s="23">
        <v>2</v>
      </c>
      <c r="H41" s="23"/>
      <c r="I41" s="23"/>
      <c r="J41" s="23"/>
      <c r="K41" s="128"/>
      <c r="L41" s="23"/>
      <c r="M41" s="23"/>
      <c r="N41" s="23"/>
      <c r="O41" s="23"/>
      <c r="P41" s="23"/>
      <c r="Q41" s="87">
        <f t="shared" si="1"/>
        <v>0</v>
      </c>
      <c r="R41" s="82">
        <f t="shared" si="0"/>
        <v>2</v>
      </c>
    </row>
    <row r="42" spans="1:18" customFormat="1" x14ac:dyDescent="0.25">
      <c r="A42" s="14"/>
      <c r="B42" s="159"/>
      <c r="C42" s="164" t="s">
        <v>51</v>
      </c>
      <c r="D42" s="21" t="s">
        <v>59</v>
      </c>
      <c r="E42" s="22" t="s">
        <v>53</v>
      </c>
      <c r="F42" s="196" t="s">
        <v>159</v>
      </c>
      <c r="G42" s="23">
        <v>7</v>
      </c>
      <c r="H42" s="23">
        <v>6</v>
      </c>
      <c r="I42" s="23"/>
      <c r="J42" s="23"/>
      <c r="K42" s="41">
        <v>2</v>
      </c>
      <c r="L42" s="23"/>
      <c r="M42" s="23"/>
      <c r="N42" s="23"/>
      <c r="O42" s="23"/>
      <c r="P42" s="23">
        <v>1</v>
      </c>
      <c r="Q42" s="87">
        <f t="shared" si="1"/>
        <v>9</v>
      </c>
      <c r="R42" s="82">
        <f t="shared" si="0"/>
        <v>-2</v>
      </c>
    </row>
    <row r="43" spans="1:18" customFormat="1" x14ac:dyDescent="0.25">
      <c r="A43" s="14"/>
      <c r="B43" s="159"/>
      <c r="C43" s="166"/>
      <c r="D43" s="21" t="s">
        <v>137</v>
      </c>
      <c r="E43" s="22" t="s">
        <v>39</v>
      </c>
      <c r="F43" s="196"/>
      <c r="G43" s="23">
        <v>7</v>
      </c>
      <c r="H43" s="23"/>
      <c r="I43" s="23">
        <v>1</v>
      </c>
      <c r="J43" s="23">
        <v>6</v>
      </c>
      <c r="K43" s="41"/>
      <c r="L43" s="23"/>
      <c r="M43" s="23"/>
      <c r="N43" s="23"/>
      <c r="O43" s="23"/>
      <c r="P43" s="23"/>
      <c r="Q43" s="87">
        <f t="shared" si="1"/>
        <v>7</v>
      </c>
      <c r="R43" s="82">
        <f t="shared" si="0"/>
        <v>0</v>
      </c>
    </row>
    <row r="44" spans="1:18" customFormat="1" x14ac:dyDescent="0.25">
      <c r="A44" s="14"/>
      <c r="B44" s="159"/>
      <c r="C44" s="166"/>
      <c r="D44" s="21" t="s">
        <v>138</v>
      </c>
      <c r="E44" s="22" t="s">
        <v>39</v>
      </c>
      <c r="F44" s="196"/>
      <c r="G44" s="23">
        <v>7</v>
      </c>
      <c r="H44" s="23"/>
      <c r="I44" s="23"/>
      <c r="J44" s="23"/>
      <c r="K44" s="41">
        <v>3</v>
      </c>
      <c r="L44" s="23">
        <v>4</v>
      </c>
      <c r="M44" s="23"/>
      <c r="N44" s="23"/>
      <c r="O44" s="23"/>
      <c r="P44" s="23"/>
      <c r="Q44" s="87">
        <f t="shared" si="1"/>
        <v>7</v>
      </c>
      <c r="R44" s="82">
        <f t="shared" si="0"/>
        <v>0</v>
      </c>
    </row>
    <row r="45" spans="1:18" customFormat="1" x14ac:dyDescent="0.25">
      <c r="A45" s="14"/>
      <c r="B45" s="159"/>
      <c r="C45" s="166"/>
      <c r="D45" s="21" t="s">
        <v>58</v>
      </c>
      <c r="E45" s="22" t="s">
        <v>56</v>
      </c>
      <c r="F45" s="196"/>
      <c r="G45" s="23">
        <v>7</v>
      </c>
      <c r="H45" s="23"/>
      <c r="I45" s="23">
        <v>1</v>
      </c>
      <c r="J45" s="23"/>
      <c r="K45" s="41">
        <v>1</v>
      </c>
      <c r="L45" s="23"/>
      <c r="M45" s="23">
        <v>3</v>
      </c>
      <c r="N45" s="23">
        <v>2</v>
      </c>
      <c r="O45" s="23"/>
      <c r="P45" s="23"/>
      <c r="Q45" s="87">
        <f t="shared" si="1"/>
        <v>7</v>
      </c>
      <c r="R45" s="82">
        <f t="shared" si="0"/>
        <v>0</v>
      </c>
    </row>
    <row r="46" spans="1:18" customFormat="1" ht="25.5" customHeight="1" thickBot="1" x14ac:dyDescent="0.3">
      <c r="A46" s="14"/>
      <c r="B46" s="160"/>
      <c r="C46" s="167"/>
      <c r="D46" s="24" t="s">
        <v>139</v>
      </c>
      <c r="E46" s="25" t="s">
        <v>56</v>
      </c>
      <c r="F46" s="197"/>
      <c r="G46" s="26">
        <v>7</v>
      </c>
      <c r="H46" s="26"/>
      <c r="I46" s="26"/>
      <c r="J46" s="26"/>
      <c r="K46" s="124"/>
      <c r="L46" s="26"/>
      <c r="M46" s="26"/>
      <c r="N46" s="26">
        <v>1</v>
      </c>
      <c r="O46" s="26">
        <v>6</v>
      </c>
      <c r="P46" s="26"/>
      <c r="Q46" s="88">
        <f t="shared" si="1"/>
        <v>7</v>
      </c>
      <c r="R46" s="83">
        <f t="shared" si="0"/>
        <v>0</v>
      </c>
    </row>
    <row r="47" spans="1:18" customFormat="1" x14ac:dyDescent="0.25">
      <c r="A47" s="14"/>
      <c r="B47" s="184">
        <v>46178</v>
      </c>
      <c r="C47" s="187">
        <v>0.375</v>
      </c>
      <c r="D47" s="52" t="s">
        <v>140</v>
      </c>
      <c r="E47" s="52" t="s">
        <v>78</v>
      </c>
      <c r="F47" s="45" t="s">
        <v>141</v>
      </c>
      <c r="G47" s="45">
        <v>4</v>
      </c>
      <c r="H47" s="45">
        <v>4</v>
      </c>
      <c r="I47" s="45"/>
      <c r="J47" s="45"/>
      <c r="K47" s="123"/>
      <c r="L47" s="45"/>
      <c r="M47" s="45"/>
      <c r="N47" s="45"/>
      <c r="O47" s="45"/>
      <c r="P47" s="45"/>
      <c r="Q47" s="84">
        <f t="shared" si="1"/>
        <v>4</v>
      </c>
      <c r="R47" s="78">
        <f t="shared" si="0"/>
        <v>0</v>
      </c>
    </row>
    <row r="48" spans="1:18" customFormat="1" x14ac:dyDescent="0.25">
      <c r="A48" s="14"/>
      <c r="B48" s="185"/>
      <c r="C48" s="145"/>
      <c r="D48" s="16" t="s">
        <v>142</v>
      </c>
      <c r="E48" s="16" t="s">
        <v>79</v>
      </c>
      <c r="F48" s="10" t="s">
        <v>122</v>
      </c>
      <c r="G48" s="10">
        <v>2</v>
      </c>
      <c r="H48" s="10"/>
      <c r="I48" s="10"/>
      <c r="J48" s="10">
        <v>2</v>
      </c>
      <c r="K48" s="41"/>
      <c r="L48" s="10"/>
      <c r="M48" s="10"/>
      <c r="N48" s="10"/>
      <c r="O48" s="10"/>
      <c r="P48" s="10"/>
      <c r="Q48" s="12">
        <f t="shared" si="1"/>
        <v>2</v>
      </c>
      <c r="R48" s="79">
        <f t="shared" si="0"/>
        <v>0</v>
      </c>
    </row>
    <row r="49" spans="1:18" customFormat="1" x14ac:dyDescent="0.25">
      <c r="A49" s="14"/>
      <c r="B49" s="185"/>
      <c r="C49" s="146"/>
      <c r="D49" s="16" t="s">
        <v>143</v>
      </c>
      <c r="E49" s="16" t="s">
        <v>80</v>
      </c>
      <c r="F49" s="10" t="s">
        <v>104</v>
      </c>
      <c r="G49" s="10">
        <v>2</v>
      </c>
      <c r="H49" s="10"/>
      <c r="I49" s="10"/>
      <c r="J49" s="10"/>
      <c r="K49" s="41"/>
      <c r="L49" s="10">
        <v>2</v>
      </c>
      <c r="M49" s="10"/>
      <c r="N49" s="10"/>
      <c r="O49" s="10"/>
      <c r="P49" s="10"/>
      <c r="Q49" s="12">
        <f t="shared" si="1"/>
        <v>2</v>
      </c>
      <c r="R49" s="79">
        <f t="shared" si="0"/>
        <v>0</v>
      </c>
    </row>
    <row r="50" spans="1:18" customFormat="1" x14ac:dyDescent="0.25">
      <c r="A50" s="14"/>
      <c r="B50" s="185"/>
      <c r="C50" s="66" t="s">
        <v>45</v>
      </c>
      <c r="D50" s="46" t="s">
        <v>135</v>
      </c>
      <c r="E50" s="47" t="s">
        <v>33</v>
      </c>
      <c r="F50" s="10" t="s">
        <v>95</v>
      </c>
      <c r="G50" s="10">
        <v>2</v>
      </c>
      <c r="H50" s="10"/>
      <c r="I50" s="10"/>
      <c r="J50" s="10"/>
      <c r="K50" s="41"/>
      <c r="L50" s="10">
        <v>2</v>
      </c>
      <c r="M50" s="10"/>
      <c r="N50" s="10"/>
      <c r="O50" s="10"/>
      <c r="P50" s="10"/>
      <c r="Q50" s="12">
        <f t="shared" si="1"/>
        <v>2</v>
      </c>
      <c r="R50" s="79">
        <f t="shared" si="0"/>
        <v>0</v>
      </c>
    </row>
    <row r="51" spans="1:18" customFormat="1" x14ac:dyDescent="0.25">
      <c r="A51" s="14"/>
      <c r="B51" s="185"/>
      <c r="C51" s="65">
        <v>0.66666666666666663</v>
      </c>
      <c r="D51" s="46" t="s">
        <v>157</v>
      </c>
      <c r="E51" s="47" t="s">
        <v>161</v>
      </c>
      <c r="F51" s="10" t="s">
        <v>95</v>
      </c>
      <c r="G51" s="10">
        <v>2</v>
      </c>
      <c r="H51" s="10">
        <v>2</v>
      </c>
      <c r="I51" s="10"/>
      <c r="J51" s="10"/>
      <c r="K51" s="41"/>
      <c r="L51" s="10"/>
      <c r="M51" s="10"/>
      <c r="N51" s="10"/>
      <c r="O51" s="10"/>
      <c r="P51" s="10"/>
      <c r="Q51" s="12">
        <f t="shared" si="1"/>
        <v>2</v>
      </c>
      <c r="R51" s="79">
        <f t="shared" si="0"/>
        <v>0</v>
      </c>
    </row>
    <row r="52" spans="1:18" customFormat="1" x14ac:dyDescent="0.25">
      <c r="A52" s="14"/>
      <c r="B52" s="185"/>
      <c r="C52" s="66" t="s">
        <v>50</v>
      </c>
      <c r="D52" s="46" t="s">
        <v>152</v>
      </c>
      <c r="E52" s="47" t="s">
        <v>41</v>
      </c>
      <c r="F52" s="10" t="s">
        <v>122</v>
      </c>
      <c r="G52" s="10">
        <v>2</v>
      </c>
      <c r="H52" s="10"/>
      <c r="I52" s="10"/>
      <c r="J52" s="10">
        <v>2</v>
      </c>
      <c r="K52" s="41"/>
      <c r="L52" s="10"/>
      <c r="M52" s="10"/>
      <c r="N52" s="10"/>
      <c r="O52" s="10"/>
      <c r="P52" s="10"/>
      <c r="Q52" s="12">
        <f t="shared" si="1"/>
        <v>2</v>
      </c>
      <c r="R52" s="79">
        <f t="shared" si="0"/>
        <v>0</v>
      </c>
    </row>
    <row r="53" spans="1:18" customFormat="1" ht="16" thickBot="1" x14ac:dyDescent="0.3">
      <c r="A53" s="14"/>
      <c r="B53" s="186"/>
      <c r="C53" s="70" t="s">
        <v>51</v>
      </c>
      <c r="D53" s="48" t="s">
        <v>153</v>
      </c>
      <c r="E53" s="49" t="s">
        <v>31</v>
      </c>
      <c r="F53" s="55" t="s">
        <v>100</v>
      </c>
      <c r="G53" s="55">
        <v>2</v>
      </c>
      <c r="H53" s="55"/>
      <c r="I53" s="55"/>
      <c r="J53" s="55"/>
      <c r="K53" s="124"/>
      <c r="L53" s="55"/>
      <c r="M53" s="55"/>
      <c r="N53" s="55">
        <v>2</v>
      </c>
      <c r="O53" s="55"/>
      <c r="P53" s="55"/>
      <c r="Q53" s="85">
        <f t="shared" si="1"/>
        <v>2</v>
      </c>
      <c r="R53" s="80">
        <f t="shared" si="0"/>
        <v>0</v>
      </c>
    </row>
    <row r="54" spans="1:18" customFormat="1" x14ac:dyDescent="0.25">
      <c r="A54" s="14"/>
      <c r="B54" s="151" t="s">
        <v>92</v>
      </c>
      <c r="C54" s="17">
        <v>0.45833333333333331</v>
      </c>
      <c r="D54" s="18" t="s">
        <v>93</v>
      </c>
      <c r="E54" s="19" t="s">
        <v>94</v>
      </c>
      <c r="F54" s="20" t="s">
        <v>95</v>
      </c>
      <c r="G54" s="20">
        <v>2</v>
      </c>
      <c r="H54" s="20"/>
      <c r="I54" s="20"/>
      <c r="J54" s="20"/>
      <c r="K54" s="123"/>
      <c r="L54" s="20">
        <v>1</v>
      </c>
      <c r="M54" s="20"/>
      <c r="N54" s="20"/>
      <c r="O54" s="20">
        <v>1</v>
      </c>
      <c r="P54" s="20"/>
      <c r="Q54" s="86">
        <f t="shared" si="1"/>
        <v>2</v>
      </c>
      <c r="R54" s="81">
        <f t="shared" si="0"/>
        <v>0</v>
      </c>
    </row>
    <row r="55" spans="1:18" customFormat="1" ht="16" thickBot="1" x14ac:dyDescent="0.3">
      <c r="A55" s="14"/>
      <c r="B55" s="152"/>
      <c r="C55" s="56">
        <v>0.58333333333333337</v>
      </c>
      <c r="D55" s="24" t="s">
        <v>96</v>
      </c>
      <c r="E55" s="25" t="s">
        <v>97</v>
      </c>
      <c r="F55" s="26" t="s">
        <v>98</v>
      </c>
      <c r="G55" s="26">
        <v>2</v>
      </c>
      <c r="H55" s="26"/>
      <c r="I55" s="26"/>
      <c r="J55" s="26"/>
      <c r="K55" s="124">
        <v>1</v>
      </c>
      <c r="L55" s="26">
        <v>1</v>
      </c>
      <c r="M55" s="26"/>
      <c r="N55" s="26"/>
      <c r="O55" s="26"/>
      <c r="P55" s="26"/>
      <c r="Q55" s="88">
        <f t="shared" si="1"/>
        <v>2</v>
      </c>
      <c r="R55" s="83">
        <f t="shared" si="0"/>
        <v>0</v>
      </c>
    </row>
    <row r="56" spans="1:18" customFormat="1" x14ac:dyDescent="0.25">
      <c r="A56" s="14"/>
      <c r="B56" s="148" t="s">
        <v>162</v>
      </c>
      <c r="C56" s="144">
        <v>0.45833333333333331</v>
      </c>
      <c r="D56" s="100" t="s">
        <v>144</v>
      </c>
      <c r="E56" s="100" t="s">
        <v>73</v>
      </c>
      <c r="F56" s="205" t="s">
        <v>145</v>
      </c>
      <c r="G56" s="10">
        <v>4</v>
      </c>
      <c r="H56" s="10">
        <v>4</v>
      </c>
      <c r="I56" s="10"/>
      <c r="J56" s="10"/>
      <c r="K56" s="41"/>
      <c r="L56" s="10"/>
      <c r="M56" s="10"/>
      <c r="N56" s="10"/>
      <c r="O56" s="10"/>
      <c r="P56" s="10"/>
      <c r="Q56" s="12">
        <f t="shared" ref="Q56:Q62" si="2">SUM(H56:P56)</f>
        <v>4</v>
      </c>
      <c r="R56" s="79">
        <f t="shared" ref="R56:R62" si="3">G56-Q56</f>
        <v>0</v>
      </c>
    </row>
    <row r="57" spans="1:18" customFormat="1" x14ac:dyDescent="0.25">
      <c r="A57" s="14"/>
      <c r="B57" s="149"/>
      <c r="C57" s="145"/>
      <c r="D57" s="100" t="s">
        <v>146</v>
      </c>
      <c r="E57" s="100" t="s">
        <v>74</v>
      </c>
      <c r="F57" s="205"/>
      <c r="G57" s="10">
        <v>4</v>
      </c>
      <c r="H57" s="10"/>
      <c r="I57" s="10">
        <v>1</v>
      </c>
      <c r="J57" s="10"/>
      <c r="K57" s="41">
        <v>2</v>
      </c>
      <c r="L57" s="10"/>
      <c r="M57" s="10"/>
      <c r="N57" s="10"/>
      <c r="O57" s="10">
        <v>1</v>
      </c>
      <c r="P57" s="10"/>
      <c r="Q57" s="12">
        <f t="shared" si="2"/>
        <v>4</v>
      </c>
      <c r="R57" s="79">
        <f t="shared" si="3"/>
        <v>0</v>
      </c>
    </row>
    <row r="58" spans="1:18" customFormat="1" x14ac:dyDescent="0.25">
      <c r="A58" s="14"/>
      <c r="B58" s="149"/>
      <c r="C58" s="145"/>
      <c r="D58" s="100" t="s">
        <v>147</v>
      </c>
      <c r="E58" s="100" t="s">
        <v>75</v>
      </c>
      <c r="F58" s="205"/>
      <c r="G58" s="10">
        <v>4</v>
      </c>
      <c r="H58" s="10"/>
      <c r="I58" s="10"/>
      <c r="J58" s="10">
        <v>4</v>
      </c>
      <c r="K58" s="41"/>
      <c r="L58" s="10"/>
      <c r="M58" s="10"/>
      <c r="N58" s="10"/>
      <c r="O58" s="10"/>
      <c r="P58" s="10"/>
      <c r="Q58" s="12">
        <f t="shared" si="2"/>
        <v>4</v>
      </c>
      <c r="R58" s="79">
        <f t="shared" si="3"/>
        <v>0</v>
      </c>
    </row>
    <row r="59" spans="1:18" customFormat="1" x14ac:dyDescent="0.25">
      <c r="A59" s="14"/>
      <c r="B59" s="149"/>
      <c r="C59" s="145"/>
      <c r="D59" s="100" t="s">
        <v>148</v>
      </c>
      <c r="E59" s="100" t="s">
        <v>72</v>
      </c>
      <c r="F59" s="205"/>
      <c r="G59" s="10">
        <v>4</v>
      </c>
      <c r="H59" s="10"/>
      <c r="I59" s="10"/>
      <c r="J59" s="10"/>
      <c r="K59" s="41"/>
      <c r="L59" s="10">
        <v>4</v>
      </c>
      <c r="M59" s="10"/>
      <c r="N59" s="10"/>
      <c r="O59" s="10"/>
      <c r="P59" s="10"/>
      <c r="Q59" s="12">
        <f t="shared" si="2"/>
        <v>4</v>
      </c>
      <c r="R59" s="79">
        <f t="shared" si="3"/>
        <v>0</v>
      </c>
    </row>
    <row r="60" spans="1:18" customFormat="1" x14ac:dyDescent="0.25">
      <c r="A60" s="14"/>
      <c r="B60" s="149"/>
      <c r="C60" s="145"/>
      <c r="D60" s="100" t="s">
        <v>149</v>
      </c>
      <c r="E60" s="100" t="s">
        <v>52</v>
      </c>
      <c r="F60" s="205"/>
      <c r="G60" s="10">
        <v>4</v>
      </c>
      <c r="H60" s="10"/>
      <c r="I60" s="10"/>
      <c r="J60" s="10"/>
      <c r="K60" s="41"/>
      <c r="L60" s="10"/>
      <c r="M60" s="10">
        <v>3</v>
      </c>
      <c r="N60" s="10"/>
      <c r="O60" s="10"/>
      <c r="P60" s="10">
        <v>1</v>
      </c>
      <c r="Q60" s="12">
        <f t="shared" si="2"/>
        <v>4</v>
      </c>
      <c r="R60" s="79">
        <f t="shared" si="3"/>
        <v>0</v>
      </c>
    </row>
    <row r="61" spans="1:18" customFormat="1" x14ac:dyDescent="0.25">
      <c r="A61" s="14"/>
      <c r="B61" s="149"/>
      <c r="C61" s="145"/>
      <c r="D61" s="100" t="s">
        <v>150</v>
      </c>
      <c r="E61" s="100" t="s">
        <v>76</v>
      </c>
      <c r="F61" s="205"/>
      <c r="G61" s="10">
        <v>4</v>
      </c>
      <c r="H61" s="10"/>
      <c r="I61" s="10"/>
      <c r="J61" s="10"/>
      <c r="K61" s="41"/>
      <c r="L61" s="10"/>
      <c r="M61" s="10"/>
      <c r="N61" s="10">
        <v>4</v>
      </c>
      <c r="O61" s="10"/>
      <c r="P61" s="10"/>
      <c r="Q61" s="12">
        <f t="shared" si="2"/>
        <v>4</v>
      </c>
      <c r="R61" s="79">
        <f t="shared" si="3"/>
        <v>0</v>
      </c>
    </row>
    <row r="62" spans="1:18" customFormat="1" ht="16" thickBot="1" x14ac:dyDescent="0.3">
      <c r="A62" s="14"/>
      <c r="B62" s="150"/>
      <c r="C62" s="146"/>
      <c r="D62" s="100" t="s">
        <v>151</v>
      </c>
      <c r="E62" s="100" t="s">
        <v>77</v>
      </c>
      <c r="F62" s="205"/>
      <c r="G62" s="10">
        <v>4</v>
      </c>
      <c r="H62" s="10"/>
      <c r="I62" s="10"/>
      <c r="J62" s="10"/>
      <c r="K62" s="41"/>
      <c r="L62" s="10"/>
      <c r="M62" s="10"/>
      <c r="N62" s="10"/>
      <c r="O62" s="10">
        <v>4</v>
      </c>
      <c r="P62" s="10"/>
      <c r="Q62" s="12">
        <f t="shared" si="2"/>
        <v>4</v>
      </c>
      <c r="R62" s="79">
        <f t="shared" si="3"/>
        <v>0</v>
      </c>
    </row>
    <row r="63" spans="1:18" customFormat="1" ht="18.75" customHeight="1" thickBot="1" x14ac:dyDescent="0.3">
      <c r="A63" s="14"/>
      <c r="B63" s="93">
        <v>46183</v>
      </c>
      <c r="C63" s="94">
        <v>0.58333333333333337</v>
      </c>
      <c r="D63" s="95" t="s">
        <v>57</v>
      </c>
      <c r="E63" s="96" t="s">
        <v>42</v>
      </c>
      <c r="F63" s="97" t="s">
        <v>106</v>
      </c>
      <c r="G63" s="97">
        <v>2</v>
      </c>
      <c r="H63" s="97">
        <v>1</v>
      </c>
      <c r="I63" s="97"/>
      <c r="J63" s="97">
        <v>1</v>
      </c>
      <c r="K63" s="125"/>
      <c r="L63" s="97"/>
      <c r="M63" s="97"/>
      <c r="N63" s="97"/>
      <c r="O63" s="97"/>
      <c r="P63" s="97"/>
      <c r="Q63" s="98">
        <f t="shared" si="1"/>
        <v>2</v>
      </c>
      <c r="R63" s="99">
        <f t="shared" si="0"/>
        <v>0</v>
      </c>
    </row>
    <row r="64" spans="1:18" ht="47.25" customHeight="1" x14ac:dyDescent="0.25">
      <c r="A64" s="6"/>
      <c r="B64" s="57"/>
      <c r="C64" s="57"/>
      <c r="D64" s="58"/>
      <c r="E64" s="58"/>
      <c r="F64" s="59" t="s">
        <v>21</v>
      </c>
      <c r="G64" s="60">
        <f t="shared" ref="G64:P64" si="4">SUM(G7:G63)</f>
        <v>195</v>
      </c>
      <c r="H64" s="61">
        <f t="shared" si="4"/>
        <v>33</v>
      </c>
      <c r="I64" s="61">
        <f t="shared" si="4"/>
        <v>10</v>
      </c>
      <c r="J64" s="61">
        <f t="shared" si="4"/>
        <v>33</v>
      </c>
      <c r="K64" s="126">
        <f t="shared" si="4"/>
        <v>17</v>
      </c>
      <c r="L64" s="61">
        <f t="shared" si="4"/>
        <v>24</v>
      </c>
      <c r="M64" s="61">
        <f t="shared" si="4"/>
        <v>20</v>
      </c>
      <c r="N64" s="61">
        <f t="shared" si="4"/>
        <v>17</v>
      </c>
      <c r="O64" s="61">
        <f t="shared" si="4"/>
        <v>38</v>
      </c>
      <c r="P64" s="61">
        <f t="shared" si="4"/>
        <v>3</v>
      </c>
      <c r="Q64" s="60">
        <f>SUM(H64:P64)</f>
        <v>195</v>
      </c>
      <c r="R64" s="62">
        <f>G64-Q64</f>
        <v>0</v>
      </c>
    </row>
    <row r="65" spans="1:19" ht="43.5" customHeight="1" x14ac:dyDescent="0.25">
      <c r="D65" s="206" t="s">
        <v>24</v>
      </c>
      <c r="E65" s="207"/>
      <c r="F65" s="11" t="s">
        <v>10</v>
      </c>
      <c r="G65" s="39" t="s">
        <v>25</v>
      </c>
      <c r="H65" s="7"/>
      <c r="I65" s="8"/>
      <c r="J65" s="8"/>
      <c r="K65" s="127"/>
      <c r="L65" s="8"/>
      <c r="M65" s="8"/>
      <c r="N65" s="8"/>
      <c r="O65" s="8"/>
      <c r="P65" s="8"/>
      <c r="Q65" s="89"/>
    </row>
    <row r="66" spans="1:19" ht="17.25" customHeight="1" x14ac:dyDescent="0.25">
      <c r="D66" s="200" t="s">
        <v>3</v>
      </c>
      <c r="E66" s="201"/>
      <c r="F66" s="1">
        <v>10</v>
      </c>
      <c r="G66" s="28">
        <f>H64/F66</f>
        <v>3.3</v>
      </c>
      <c r="H66" s="29"/>
      <c r="I66" s="30"/>
      <c r="Q66" s="6"/>
    </row>
    <row r="67" spans="1:19" ht="18.75" customHeight="1" x14ac:dyDescent="0.25">
      <c r="D67" s="198" t="s">
        <v>4</v>
      </c>
      <c r="E67" s="199"/>
      <c r="F67" s="1">
        <v>3</v>
      </c>
      <c r="G67" s="28">
        <f>I64/F67</f>
        <v>3.3333333333333335</v>
      </c>
      <c r="H67" s="30"/>
      <c r="I67" s="30"/>
      <c r="Q67" s="6"/>
    </row>
    <row r="68" spans="1:19" ht="18" customHeight="1" x14ac:dyDescent="0.25">
      <c r="D68" s="200" t="s">
        <v>5</v>
      </c>
      <c r="E68" s="201"/>
      <c r="F68" s="1">
        <v>10</v>
      </c>
      <c r="G68" s="28">
        <f>J64/F68</f>
        <v>3.3</v>
      </c>
      <c r="H68" s="29"/>
      <c r="I68" s="30"/>
      <c r="Q68" s="6"/>
    </row>
    <row r="69" spans="1:19" ht="18" customHeight="1" x14ac:dyDescent="0.25">
      <c r="D69" s="198" t="s">
        <v>6</v>
      </c>
      <c r="E69" s="199"/>
      <c r="F69" s="1">
        <v>5</v>
      </c>
      <c r="G69" s="28">
        <f>K64/F69</f>
        <v>3.4</v>
      </c>
      <c r="H69" s="29"/>
      <c r="I69" s="30"/>
    </row>
    <row r="70" spans="1:19" s="3" customFormat="1" ht="18" customHeight="1" x14ac:dyDescent="0.25">
      <c r="A70" s="2"/>
      <c r="D70" s="198" t="s">
        <v>7</v>
      </c>
      <c r="E70" s="199"/>
      <c r="F70" s="1">
        <v>7</v>
      </c>
      <c r="G70" s="28">
        <f>L64/F70</f>
        <v>3.4285714285714284</v>
      </c>
      <c r="H70" s="30"/>
      <c r="I70" s="30"/>
      <c r="K70" s="128"/>
      <c r="S70" s="2"/>
    </row>
    <row r="71" spans="1:19" s="3" customFormat="1" ht="19.5" customHeight="1" x14ac:dyDescent="0.25">
      <c r="A71" s="2"/>
      <c r="D71" s="198" t="s">
        <v>8</v>
      </c>
      <c r="E71" s="199"/>
      <c r="F71" s="1">
        <v>6</v>
      </c>
      <c r="G71" s="28">
        <f>M64/F71</f>
        <v>3.3333333333333335</v>
      </c>
      <c r="H71" s="30"/>
      <c r="I71" s="30"/>
      <c r="K71" s="128"/>
      <c r="S71" s="2"/>
    </row>
    <row r="72" spans="1:19" s="3" customFormat="1" ht="18.75" customHeight="1" x14ac:dyDescent="0.25">
      <c r="A72" s="2"/>
      <c r="D72" s="200" t="s">
        <v>12</v>
      </c>
      <c r="E72" s="201"/>
      <c r="F72" s="1">
        <v>5</v>
      </c>
      <c r="G72" s="28">
        <f>N64/F72</f>
        <v>3.4</v>
      </c>
      <c r="H72" s="30"/>
      <c r="I72" s="30"/>
      <c r="K72" s="128"/>
      <c r="S72" s="2"/>
    </row>
    <row r="73" spans="1:19" s="3" customFormat="1" ht="18" customHeight="1" x14ac:dyDescent="0.25">
      <c r="A73" s="2"/>
      <c r="D73" s="198" t="s">
        <v>9</v>
      </c>
      <c r="E73" s="199"/>
      <c r="F73" s="1">
        <v>11</v>
      </c>
      <c r="G73" s="31">
        <f>O64/F73</f>
        <v>3.4545454545454546</v>
      </c>
      <c r="H73" s="29"/>
      <c r="I73" s="30"/>
      <c r="K73" s="128"/>
      <c r="S73" s="2"/>
    </row>
    <row r="74" spans="1:19" s="3" customFormat="1" ht="16" thickBot="1" x14ac:dyDescent="0.3">
      <c r="A74" s="2"/>
      <c r="D74" s="198" t="s">
        <v>156</v>
      </c>
      <c r="E74" s="210"/>
      <c r="F74" s="1">
        <v>1</v>
      </c>
      <c r="G74" s="31">
        <f>P64/F74</f>
        <v>3</v>
      </c>
      <c r="H74" s="30"/>
      <c r="I74" s="30"/>
      <c r="K74" s="128"/>
      <c r="S74" s="2"/>
    </row>
    <row r="75" spans="1:19" ht="16" thickBot="1" x14ac:dyDescent="0.3">
      <c r="D75" s="208" t="s">
        <v>21</v>
      </c>
      <c r="E75" s="209"/>
      <c r="F75" s="32">
        <f>SUM(F66:F74)</f>
        <v>58</v>
      </c>
      <c r="G75" s="33">
        <f>G64/F75</f>
        <v>3.3620689655172415</v>
      </c>
      <c r="H75" s="30"/>
      <c r="I75" s="30"/>
    </row>
  </sheetData>
  <mergeCells count="41">
    <mergeCell ref="D75:E75"/>
    <mergeCell ref="B26:B32"/>
    <mergeCell ref="C7:C9"/>
    <mergeCell ref="C11:C12"/>
    <mergeCell ref="C15:C16"/>
    <mergeCell ref="C17:C24"/>
    <mergeCell ref="C30:C31"/>
    <mergeCell ref="C33:C37"/>
    <mergeCell ref="C39:C40"/>
    <mergeCell ref="C42:C46"/>
    <mergeCell ref="C47:C49"/>
    <mergeCell ref="B54:B55"/>
    <mergeCell ref="D73:E73"/>
    <mergeCell ref="D74:E74"/>
    <mergeCell ref="B33:B46"/>
    <mergeCell ref="D72:E72"/>
    <mergeCell ref="D71:E71"/>
    <mergeCell ref="B1:R1"/>
    <mergeCell ref="B2:R2"/>
    <mergeCell ref="B3:R3"/>
    <mergeCell ref="B5:B6"/>
    <mergeCell ref="C5:C6"/>
    <mergeCell ref="D5:D6"/>
    <mergeCell ref="E5:E6"/>
    <mergeCell ref="F5:F6"/>
    <mergeCell ref="G5:P5"/>
    <mergeCell ref="C56:C62"/>
    <mergeCell ref="F56:F62"/>
    <mergeCell ref="B56:B62"/>
    <mergeCell ref="B7:B12"/>
    <mergeCell ref="B13:B25"/>
    <mergeCell ref="D65:E65"/>
    <mergeCell ref="B47:B53"/>
    <mergeCell ref="F11:F12"/>
    <mergeCell ref="F17:F24"/>
    <mergeCell ref="F42:F46"/>
    <mergeCell ref="D70:E70"/>
    <mergeCell ref="D66:E66"/>
    <mergeCell ref="D67:E67"/>
    <mergeCell ref="D68:E68"/>
    <mergeCell ref="D69:E69"/>
  </mergeCells>
  <pageMargins left="0.7" right="0.7" top="0.75" bottom="0.75" header="0.3" footer="0.3"/>
  <pageSetup paperSize="9"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883A6-A922-4272-8956-8A01CAC02A37}">
  <dimension ref="A1:BJ91"/>
  <sheetViews>
    <sheetView tabSelected="1" view="pageBreakPreview" topLeftCell="B59" zoomScale="89" zoomScaleNormal="100" zoomScaleSheetLayoutView="90" workbookViewId="0">
      <selection activeCell="D80" sqref="D80"/>
    </sheetView>
  </sheetViews>
  <sheetFormatPr defaultColWidth="9.1796875" defaultRowHeight="15.5" x14ac:dyDescent="0.25"/>
  <cols>
    <col min="1" max="1" width="8" style="2" hidden="1" customWidth="1"/>
    <col min="2" max="2" width="27.26953125" style="3" bestFit="1" customWidth="1"/>
    <col min="3" max="3" width="13.54296875" style="217" bestFit="1" customWidth="1"/>
    <col min="4" max="4" width="78" style="9" customWidth="1"/>
    <col min="5" max="5" width="46.26953125" style="9" customWidth="1"/>
    <col min="6" max="6" width="31.81640625" style="3" customWidth="1"/>
    <col min="7" max="16384" width="9.1796875" style="2"/>
  </cols>
  <sheetData>
    <row r="1" spans="1:62" ht="25.9" customHeight="1" x14ac:dyDescent="0.25">
      <c r="A1" s="14"/>
      <c r="B1" s="176" t="s">
        <v>60</v>
      </c>
      <c r="C1" s="177"/>
      <c r="D1" s="177"/>
      <c r="E1" s="177"/>
      <c r="F1" s="178"/>
    </row>
    <row r="2" spans="1:62" ht="16" thickBot="1" x14ac:dyDescent="0.3">
      <c r="A2" s="6"/>
      <c r="B2" s="179" t="s">
        <v>164</v>
      </c>
      <c r="C2" s="180"/>
      <c r="D2" s="180"/>
      <c r="E2" s="180"/>
      <c r="F2" s="181"/>
    </row>
    <row r="3" spans="1:62" ht="16" thickBot="1" x14ac:dyDescent="0.3">
      <c r="A3" s="15"/>
      <c r="B3" s="90"/>
      <c r="C3" s="216"/>
      <c r="D3" s="91"/>
      <c r="E3" s="91"/>
      <c r="F3" s="91"/>
    </row>
    <row r="4" spans="1:62" x14ac:dyDescent="0.25">
      <c r="A4" s="14"/>
      <c r="B4" s="37"/>
      <c r="D4" s="36"/>
      <c r="E4" s="36"/>
      <c r="F4" s="71">
        <v>46147</v>
      </c>
    </row>
    <row r="5" spans="1:62" s="4" customFormat="1" x14ac:dyDescent="0.25">
      <c r="A5" s="34" t="s">
        <v>0</v>
      </c>
      <c r="B5" s="139" t="s">
        <v>26</v>
      </c>
      <c r="C5" s="218" t="s">
        <v>27</v>
      </c>
      <c r="D5" s="139" t="s">
        <v>1</v>
      </c>
      <c r="E5" s="139" t="s">
        <v>28</v>
      </c>
      <c r="F5" s="139" t="s">
        <v>2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</row>
    <row r="6" spans="1:62" s="5" customFormat="1" ht="18.75" customHeight="1" thickBot="1" x14ac:dyDescent="0.3">
      <c r="A6" s="35"/>
      <c r="B6" s="140"/>
      <c r="C6" s="219"/>
      <c r="D6" s="140"/>
      <c r="E6" s="140"/>
      <c r="F6" s="14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</row>
    <row r="7" spans="1:62" s="5" customFormat="1" ht="18.75" customHeight="1" thickBot="1" x14ac:dyDescent="0.3">
      <c r="A7" s="101"/>
      <c r="B7" s="141">
        <v>46174</v>
      </c>
      <c r="C7" s="220">
        <v>0.41666666666666669</v>
      </c>
      <c r="D7" s="104" t="s">
        <v>165</v>
      </c>
      <c r="E7" s="104" t="s">
        <v>166</v>
      </c>
      <c r="F7" s="129" t="s">
        <v>215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</row>
    <row r="8" spans="1:62" s="5" customFormat="1" ht="18.75" customHeight="1" thickBot="1" x14ac:dyDescent="0.3">
      <c r="A8" s="101"/>
      <c r="B8" s="142"/>
      <c r="C8" s="220">
        <v>0.41666666666666669</v>
      </c>
      <c r="D8" s="104" t="s">
        <v>167</v>
      </c>
      <c r="E8" s="105" t="s">
        <v>168</v>
      </c>
      <c r="F8" s="129" t="s">
        <v>216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</row>
    <row r="9" spans="1:62" s="5" customFormat="1" ht="18.75" customHeight="1" thickBot="1" x14ac:dyDescent="0.3">
      <c r="A9" s="101"/>
      <c r="B9" s="142"/>
      <c r="C9" s="221">
        <v>0.41666666666666669</v>
      </c>
      <c r="D9" s="104" t="s">
        <v>169</v>
      </c>
      <c r="E9" s="105" t="s">
        <v>170</v>
      </c>
      <c r="F9" s="129" t="s">
        <v>217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</row>
    <row r="10" spans="1:62" s="5" customFormat="1" ht="18.75" customHeight="1" x14ac:dyDescent="0.25">
      <c r="A10" s="101"/>
      <c r="B10" s="142"/>
      <c r="C10" s="221">
        <v>0.41666666666666669</v>
      </c>
      <c r="D10" s="104" t="s">
        <v>171</v>
      </c>
      <c r="E10" s="106" t="s">
        <v>172</v>
      </c>
      <c r="F10" s="129" t="s">
        <v>218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</row>
    <row r="11" spans="1:62" customFormat="1" x14ac:dyDescent="0.25">
      <c r="A11" s="14"/>
      <c r="B11" s="142"/>
      <c r="C11" s="222">
        <v>0.45833333333333331</v>
      </c>
      <c r="D11" s="102" t="s">
        <v>85</v>
      </c>
      <c r="E11" s="102" t="s">
        <v>61</v>
      </c>
      <c r="F11" s="103" t="s">
        <v>86</v>
      </c>
    </row>
    <row r="12" spans="1:62" customFormat="1" x14ac:dyDescent="0.25">
      <c r="A12" s="14"/>
      <c r="B12" s="142"/>
      <c r="C12" s="222"/>
      <c r="D12" s="13" t="s">
        <v>87</v>
      </c>
      <c r="E12" s="13" t="s">
        <v>62</v>
      </c>
      <c r="F12" s="73" t="s">
        <v>88</v>
      </c>
    </row>
    <row r="13" spans="1:62" customFormat="1" x14ac:dyDescent="0.25">
      <c r="A13" s="14"/>
      <c r="B13" s="142"/>
      <c r="C13" s="223"/>
      <c r="D13" s="13" t="s">
        <v>89</v>
      </c>
      <c r="E13" s="13" t="s">
        <v>63</v>
      </c>
      <c r="F13" s="73" t="s">
        <v>90</v>
      </c>
    </row>
    <row r="14" spans="1:62" customFormat="1" x14ac:dyDescent="0.25">
      <c r="A14" s="14"/>
      <c r="B14" s="142"/>
      <c r="C14" s="107">
        <v>0.58333333333333337</v>
      </c>
      <c r="D14" s="108" t="s">
        <v>173</v>
      </c>
      <c r="E14" s="106" t="s">
        <v>174</v>
      </c>
      <c r="F14" s="120" t="s">
        <v>219</v>
      </c>
    </row>
    <row r="15" spans="1:62" customFormat="1" x14ac:dyDescent="0.25">
      <c r="A15" s="14"/>
      <c r="B15" s="142"/>
      <c r="C15" s="224">
        <v>0.58333333333333337</v>
      </c>
      <c r="D15" s="109" t="s">
        <v>175</v>
      </c>
      <c r="E15" s="110" t="s">
        <v>176</v>
      </c>
      <c r="F15" s="120" t="s">
        <v>220</v>
      </c>
    </row>
    <row r="16" spans="1:62" customFormat="1" x14ac:dyDescent="0.25">
      <c r="A16" s="14"/>
      <c r="B16" s="142"/>
      <c r="C16" s="225" t="s">
        <v>44</v>
      </c>
      <c r="D16" s="46" t="s">
        <v>99</v>
      </c>
      <c r="E16" s="47" t="s">
        <v>54</v>
      </c>
      <c r="F16" s="73" t="s">
        <v>100</v>
      </c>
    </row>
    <row r="17" spans="1:6" customFormat="1" ht="18" customHeight="1" x14ac:dyDescent="0.25">
      <c r="A17" s="14"/>
      <c r="B17" s="142"/>
      <c r="C17" s="226">
        <v>0.75</v>
      </c>
      <c r="D17" s="46" t="s">
        <v>101</v>
      </c>
      <c r="E17" s="47" t="s">
        <v>54</v>
      </c>
      <c r="F17" s="190" t="s">
        <v>160</v>
      </c>
    </row>
    <row r="18" spans="1:6" customFormat="1" ht="60" customHeight="1" thickBot="1" x14ac:dyDescent="0.3">
      <c r="A18" s="14"/>
      <c r="B18" s="143"/>
      <c r="C18" s="227"/>
      <c r="D18" s="48" t="s">
        <v>102</v>
      </c>
      <c r="E18" s="49" t="s">
        <v>53</v>
      </c>
      <c r="F18" s="191"/>
    </row>
    <row r="19" spans="1:6" customFormat="1" ht="16" thickBot="1" x14ac:dyDescent="0.3">
      <c r="A19" s="14"/>
      <c r="B19" s="158">
        <v>46175</v>
      </c>
      <c r="C19" s="228" t="s">
        <v>43</v>
      </c>
      <c r="D19" s="18" t="s">
        <v>108</v>
      </c>
      <c r="E19" s="19" t="s">
        <v>32</v>
      </c>
      <c r="F19" s="75" t="s">
        <v>106</v>
      </c>
    </row>
    <row r="20" spans="1:6" customFormat="1" x14ac:dyDescent="0.25">
      <c r="A20" s="14"/>
      <c r="B20" s="192"/>
      <c r="C20" s="229">
        <v>0.41666666666666669</v>
      </c>
      <c r="D20" s="104" t="s">
        <v>177</v>
      </c>
      <c r="E20" s="105" t="s">
        <v>178</v>
      </c>
      <c r="F20" s="130" t="s">
        <v>215</v>
      </c>
    </row>
    <row r="21" spans="1:6" customFormat="1" x14ac:dyDescent="0.25">
      <c r="A21" s="14"/>
      <c r="B21" s="159"/>
      <c r="C21" s="230" t="s">
        <v>45</v>
      </c>
      <c r="D21" s="21" t="s">
        <v>103</v>
      </c>
      <c r="E21" s="22" t="s">
        <v>34</v>
      </c>
      <c r="F21" s="76" t="s">
        <v>104</v>
      </c>
    </row>
    <row r="22" spans="1:6" customFormat="1" x14ac:dyDescent="0.25">
      <c r="A22" s="14"/>
      <c r="B22" s="159"/>
      <c r="C22" s="231" t="s">
        <v>46</v>
      </c>
      <c r="D22" s="21" t="s">
        <v>105</v>
      </c>
      <c r="E22" s="22" t="s">
        <v>30</v>
      </c>
      <c r="F22" s="76" t="s">
        <v>106</v>
      </c>
    </row>
    <row r="23" spans="1:6" customFormat="1" x14ac:dyDescent="0.25">
      <c r="A23" s="14"/>
      <c r="B23" s="159"/>
      <c r="C23" s="232"/>
      <c r="D23" s="21" t="s">
        <v>107</v>
      </c>
      <c r="E23" s="22" t="s">
        <v>30</v>
      </c>
      <c r="F23" s="76" t="s">
        <v>106</v>
      </c>
    </row>
    <row r="24" spans="1:6" customFormat="1" x14ac:dyDescent="0.25">
      <c r="A24" s="14"/>
      <c r="B24" s="159"/>
      <c r="C24" s="229">
        <v>0.58333333333333337</v>
      </c>
      <c r="D24" s="109" t="s">
        <v>179</v>
      </c>
      <c r="E24" s="110" t="s">
        <v>180</v>
      </c>
      <c r="F24" s="130" t="s">
        <v>222</v>
      </c>
    </row>
    <row r="25" spans="1:6" customFormat="1" x14ac:dyDescent="0.25">
      <c r="A25" s="14"/>
      <c r="B25" s="159"/>
      <c r="C25" s="233">
        <v>0.58333333333333304</v>
      </c>
      <c r="D25" s="27" t="s">
        <v>109</v>
      </c>
      <c r="E25" s="27" t="s">
        <v>65</v>
      </c>
      <c r="F25" s="182" t="s">
        <v>110</v>
      </c>
    </row>
    <row r="26" spans="1:6" customFormat="1" x14ac:dyDescent="0.25">
      <c r="A26" s="14"/>
      <c r="B26" s="159"/>
      <c r="C26" s="234"/>
      <c r="D26" s="27" t="s">
        <v>111</v>
      </c>
      <c r="E26" s="27" t="s">
        <v>66</v>
      </c>
      <c r="F26" s="182"/>
    </row>
    <row r="27" spans="1:6" customFormat="1" x14ac:dyDescent="0.25">
      <c r="A27" s="14"/>
      <c r="B27" s="159"/>
      <c r="C27" s="234"/>
      <c r="D27" s="27" t="s">
        <v>112</v>
      </c>
      <c r="E27" s="27" t="s">
        <v>67</v>
      </c>
      <c r="F27" s="182"/>
    </row>
    <row r="28" spans="1:6" customFormat="1" x14ac:dyDescent="0.25">
      <c r="A28" s="14"/>
      <c r="B28" s="159"/>
      <c r="C28" s="234"/>
      <c r="D28" s="27" t="s">
        <v>113</v>
      </c>
      <c r="E28" s="27" t="s">
        <v>64</v>
      </c>
      <c r="F28" s="182"/>
    </row>
    <row r="29" spans="1:6" customFormat="1" x14ac:dyDescent="0.25">
      <c r="A29" s="14"/>
      <c r="B29" s="159"/>
      <c r="C29" s="234"/>
      <c r="D29" s="27" t="s">
        <v>114</v>
      </c>
      <c r="E29" s="27" t="s">
        <v>68</v>
      </c>
      <c r="F29" s="182"/>
    </row>
    <row r="30" spans="1:6" customFormat="1" x14ac:dyDescent="0.25">
      <c r="A30" s="14"/>
      <c r="B30" s="159"/>
      <c r="C30" s="234"/>
      <c r="D30" s="27" t="s">
        <v>115</v>
      </c>
      <c r="E30" s="27" t="s">
        <v>69</v>
      </c>
      <c r="F30" s="182"/>
    </row>
    <row r="31" spans="1:6" customFormat="1" x14ac:dyDescent="0.25">
      <c r="A31" s="14"/>
      <c r="B31" s="159"/>
      <c r="C31" s="234"/>
      <c r="D31" s="27" t="s">
        <v>116</v>
      </c>
      <c r="E31" s="27" t="s">
        <v>70</v>
      </c>
      <c r="F31" s="182"/>
    </row>
    <row r="32" spans="1:6" customFormat="1" x14ac:dyDescent="0.25">
      <c r="A32" s="14"/>
      <c r="B32" s="159"/>
      <c r="C32" s="235"/>
      <c r="D32" s="27" t="s">
        <v>117</v>
      </c>
      <c r="E32" s="27" t="s">
        <v>71</v>
      </c>
      <c r="F32" s="182"/>
    </row>
    <row r="33" spans="1:6" customFormat="1" ht="16" thickBot="1" x14ac:dyDescent="0.3">
      <c r="A33" s="14"/>
      <c r="B33" s="160"/>
      <c r="C33" s="236" t="s">
        <v>48</v>
      </c>
      <c r="D33" s="50" t="s">
        <v>118</v>
      </c>
      <c r="E33" s="50" t="s">
        <v>29</v>
      </c>
      <c r="F33" s="92" t="s">
        <v>100</v>
      </c>
    </row>
    <row r="34" spans="1:6" customFormat="1" x14ac:dyDescent="0.25">
      <c r="A34" s="14"/>
      <c r="B34" s="153">
        <v>46176</v>
      </c>
      <c r="C34" s="237">
        <v>0.45833333333333331</v>
      </c>
      <c r="D34" s="52" t="s">
        <v>119</v>
      </c>
      <c r="E34" s="53" t="s">
        <v>55</v>
      </c>
      <c r="F34" s="72" t="s">
        <v>95</v>
      </c>
    </row>
    <row r="35" spans="1:6" customFormat="1" x14ac:dyDescent="0.25">
      <c r="A35" s="14"/>
      <c r="B35" s="154"/>
      <c r="C35" s="238">
        <v>0.45833333333333331</v>
      </c>
      <c r="D35" s="109" t="s">
        <v>185</v>
      </c>
      <c r="E35" s="106" t="s">
        <v>186</v>
      </c>
      <c r="F35" s="135" t="s">
        <v>222</v>
      </c>
    </row>
    <row r="36" spans="1:6" customFormat="1" x14ac:dyDescent="0.25">
      <c r="A36" s="14"/>
      <c r="B36" s="154"/>
      <c r="C36" s="225" t="s">
        <v>46</v>
      </c>
      <c r="D36" s="46" t="s">
        <v>120</v>
      </c>
      <c r="E36" s="47" t="s">
        <v>35</v>
      </c>
      <c r="F36" s="73" t="s">
        <v>100</v>
      </c>
    </row>
    <row r="37" spans="1:6" customFormat="1" x14ac:dyDescent="0.25">
      <c r="A37" s="14"/>
      <c r="B37" s="154"/>
      <c r="C37" s="225" t="s">
        <v>47</v>
      </c>
      <c r="D37" s="46" t="s">
        <v>121</v>
      </c>
      <c r="E37" s="47" t="s">
        <v>40</v>
      </c>
      <c r="F37" s="73" t="s">
        <v>122</v>
      </c>
    </row>
    <row r="38" spans="1:6" customFormat="1" x14ac:dyDescent="0.25">
      <c r="A38" s="14"/>
      <c r="B38" s="154"/>
      <c r="C38" s="239">
        <v>0.58333333333333337</v>
      </c>
      <c r="D38" s="13" t="s">
        <v>91</v>
      </c>
      <c r="E38" s="54" t="s">
        <v>52</v>
      </c>
      <c r="F38" s="73" t="s">
        <v>158</v>
      </c>
    </row>
    <row r="39" spans="1:6" customFormat="1" x14ac:dyDescent="0.25">
      <c r="A39" s="14"/>
      <c r="B39" s="154"/>
      <c r="C39" s="240">
        <v>0.58333333333333337</v>
      </c>
      <c r="D39" s="111" t="s">
        <v>187</v>
      </c>
      <c r="E39" s="111" t="s">
        <v>188</v>
      </c>
      <c r="F39" s="175" t="s">
        <v>221</v>
      </c>
    </row>
    <row r="40" spans="1:6" customFormat="1" x14ac:dyDescent="0.25">
      <c r="A40" s="14"/>
      <c r="B40" s="154"/>
      <c r="C40" s="240">
        <v>0.58333333333333337</v>
      </c>
      <c r="D40" s="111" t="s">
        <v>189</v>
      </c>
      <c r="E40" s="111" t="s">
        <v>190</v>
      </c>
      <c r="F40" s="174"/>
    </row>
    <row r="41" spans="1:6" customFormat="1" x14ac:dyDescent="0.25">
      <c r="A41" s="14"/>
      <c r="B41" s="154"/>
      <c r="C41" s="241" t="s">
        <v>48</v>
      </c>
      <c r="D41" s="46" t="s">
        <v>123</v>
      </c>
      <c r="E41" s="47" t="s">
        <v>33</v>
      </c>
      <c r="F41" s="73" t="s">
        <v>100</v>
      </c>
    </row>
    <row r="42" spans="1:6" customFormat="1" x14ac:dyDescent="0.25">
      <c r="A42" s="14"/>
      <c r="B42" s="154"/>
      <c r="C42" s="242"/>
      <c r="D42" s="46" t="s">
        <v>125</v>
      </c>
      <c r="E42" s="47" t="s">
        <v>84</v>
      </c>
      <c r="F42" s="73" t="s">
        <v>104</v>
      </c>
    </row>
    <row r="43" spans="1:6" customFormat="1" ht="16" thickBot="1" x14ac:dyDescent="0.3">
      <c r="A43" s="14"/>
      <c r="B43" s="155"/>
      <c r="C43" s="243" t="s">
        <v>50</v>
      </c>
      <c r="D43" s="48" t="s">
        <v>126</v>
      </c>
      <c r="E43" s="49" t="s">
        <v>33</v>
      </c>
      <c r="F43" s="74" t="s">
        <v>100</v>
      </c>
    </row>
    <row r="44" spans="1:6" customFormat="1" x14ac:dyDescent="0.25">
      <c r="A44" s="14"/>
      <c r="B44" s="158">
        <v>46177</v>
      </c>
      <c r="C44" s="244">
        <v>0.375</v>
      </c>
      <c r="D44" s="18" t="s">
        <v>128</v>
      </c>
      <c r="E44" s="18" t="s">
        <v>81</v>
      </c>
      <c r="F44" s="75" t="s">
        <v>86</v>
      </c>
    </row>
    <row r="45" spans="1:6" customFormat="1" x14ac:dyDescent="0.25">
      <c r="A45" s="14"/>
      <c r="B45" s="159"/>
      <c r="C45" s="234"/>
      <c r="D45" s="21" t="s">
        <v>129</v>
      </c>
      <c r="E45" s="21" t="s">
        <v>82</v>
      </c>
      <c r="F45" s="76" t="s">
        <v>95</v>
      </c>
    </row>
    <row r="46" spans="1:6" customFormat="1" x14ac:dyDescent="0.25">
      <c r="A46" s="14"/>
      <c r="B46" s="159"/>
      <c r="C46" s="234"/>
      <c r="D46" s="21" t="s">
        <v>127</v>
      </c>
      <c r="E46" s="21" t="s">
        <v>83</v>
      </c>
      <c r="F46" s="76" t="s">
        <v>106</v>
      </c>
    </row>
    <row r="47" spans="1:6" customFormat="1" x14ac:dyDescent="0.25">
      <c r="A47" s="14"/>
      <c r="B47" s="159"/>
      <c r="C47" s="234"/>
      <c r="D47" s="21" t="s">
        <v>130</v>
      </c>
      <c r="E47" s="21" t="s">
        <v>63</v>
      </c>
      <c r="F47" s="76" t="s">
        <v>122</v>
      </c>
    </row>
    <row r="48" spans="1:6" customFormat="1" x14ac:dyDescent="0.25">
      <c r="A48" s="14"/>
      <c r="B48" s="159"/>
      <c r="C48" s="235"/>
      <c r="D48" s="21" t="s">
        <v>131</v>
      </c>
      <c r="E48" s="21" t="s">
        <v>63</v>
      </c>
      <c r="F48" s="76" t="s">
        <v>104</v>
      </c>
    </row>
    <row r="49" spans="1:6" customFormat="1" x14ac:dyDescent="0.25">
      <c r="A49" s="14"/>
      <c r="B49" s="159"/>
      <c r="C49" s="240">
        <v>0.41666666666666669</v>
      </c>
      <c r="D49" s="111" t="s">
        <v>195</v>
      </c>
      <c r="E49" s="111" t="s">
        <v>196</v>
      </c>
      <c r="F49" s="131" t="s">
        <v>215</v>
      </c>
    </row>
    <row r="50" spans="1:6" customFormat="1" ht="16" thickBot="1" x14ac:dyDescent="0.3">
      <c r="A50" s="14"/>
      <c r="B50" s="159"/>
      <c r="C50" s="212">
        <v>0.41666666666666669</v>
      </c>
      <c r="D50" s="111" t="s">
        <v>197</v>
      </c>
      <c r="E50" s="111" t="s">
        <v>168</v>
      </c>
      <c r="F50" s="131" t="s">
        <v>221</v>
      </c>
    </row>
    <row r="51" spans="1:6" customFormat="1" x14ac:dyDescent="0.25">
      <c r="A51" s="14"/>
      <c r="B51" s="159"/>
      <c r="C51" s="212">
        <v>0.45833333333333331</v>
      </c>
      <c r="D51" s="109" t="s">
        <v>198</v>
      </c>
      <c r="E51" s="109" t="s">
        <v>199</v>
      </c>
      <c r="F51" s="173" t="s">
        <v>220</v>
      </c>
    </row>
    <row r="52" spans="1:6" customFormat="1" x14ac:dyDescent="0.25">
      <c r="A52" s="14"/>
      <c r="B52" s="159"/>
      <c r="C52" s="212">
        <v>0.45833333333333331</v>
      </c>
      <c r="D52" s="109" t="s">
        <v>200</v>
      </c>
      <c r="E52" s="109" t="s">
        <v>201</v>
      </c>
      <c r="F52" s="174"/>
    </row>
    <row r="53" spans="1:6" customFormat="1" x14ac:dyDescent="0.25">
      <c r="A53" s="14"/>
      <c r="B53" s="159"/>
      <c r="C53" s="230" t="s">
        <v>47</v>
      </c>
      <c r="D53" s="21" t="s">
        <v>132</v>
      </c>
      <c r="E53" s="22" t="s">
        <v>36</v>
      </c>
      <c r="F53" s="76" t="s">
        <v>100</v>
      </c>
    </row>
    <row r="54" spans="1:6" customFormat="1" x14ac:dyDescent="0.25">
      <c r="A54" s="14"/>
      <c r="B54" s="159"/>
      <c r="C54" s="231" t="s">
        <v>49</v>
      </c>
      <c r="D54" s="21" t="s">
        <v>133</v>
      </c>
      <c r="E54" s="22" t="s">
        <v>37</v>
      </c>
      <c r="F54" s="76" t="s">
        <v>100</v>
      </c>
    </row>
    <row r="55" spans="1:6" customFormat="1" x14ac:dyDescent="0.25">
      <c r="A55" s="14"/>
      <c r="B55" s="159"/>
      <c r="C55" s="232"/>
      <c r="D55" s="21" t="s">
        <v>134</v>
      </c>
      <c r="E55" s="22" t="s">
        <v>37</v>
      </c>
      <c r="F55" s="76" t="s">
        <v>100</v>
      </c>
    </row>
    <row r="56" spans="1:6" customFormat="1" x14ac:dyDescent="0.25">
      <c r="A56" s="14"/>
      <c r="B56" s="159"/>
      <c r="C56" s="229">
        <v>0.58333333333333337</v>
      </c>
      <c r="D56" s="109" t="s">
        <v>202</v>
      </c>
      <c r="E56" s="110" t="s">
        <v>203</v>
      </c>
      <c r="F56" s="130" t="s">
        <v>220</v>
      </c>
    </row>
    <row r="57" spans="1:6" customFormat="1" x14ac:dyDescent="0.25">
      <c r="A57" s="14"/>
      <c r="B57" s="159"/>
      <c r="C57" s="229">
        <v>0.58333333333333337</v>
      </c>
      <c r="D57" s="109" t="s">
        <v>204</v>
      </c>
      <c r="E57" s="109" t="s">
        <v>205</v>
      </c>
      <c r="F57" s="132" t="s">
        <v>222</v>
      </c>
    </row>
    <row r="58" spans="1:6" customFormat="1" x14ac:dyDescent="0.25">
      <c r="A58" s="14"/>
      <c r="B58" s="159"/>
      <c r="C58" s="229">
        <v>0.58333333333333337</v>
      </c>
      <c r="D58" s="109" t="s">
        <v>206</v>
      </c>
      <c r="E58" s="109" t="s">
        <v>192</v>
      </c>
      <c r="F58" s="132" t="s">
        <v>223</v>
      </c>
    </row>
    <row r="59" spans="1:6" customFormat="1" x14ac:dyDescent="0.25">
      <c r="A59" s="14"/>
      <c r="B59" s="159"/>
      <c r="C59" s="230" t="s">
        <v>50</v>
      </c>
      <c r="D59" s="21" t="s">
        <v>136</v>
      </c>
      <c r="E59" s="22" t="s">
        <v>38</v>
      </c>
      <c r="F59" s="76" t="s">
        <v>124</v>
      </c>
    </row>
    <row r="60" spans="1:6" customFormat="1" x14ac:dyDescent="0.25">
      <c r="A60" s="14"/>
      <c r="B60" s="159"/>
      <c r="C60" s="231" t="s">
        <v>51</v>
      </c>
      <c r="D60" s="21" t="s">
        <v>59</v>
      </c>
      <c r="E60" s="22" t="s">
        <v>53</v>
      </c>
      <c r="F60" s="182" t="s">
        <v>159</v>
      </c>
    </row>
    <row r="61" spans="1:6" customFormat="1" x14ac:dyDescent="0.25">
      <c r="A61" s="14"/>
      <c r="B61" s="159"/>
      <c r="C61" s="245"/>
      <c r="D61" s="21" t="s">
        <v>137</v>
      </c>
      <c r="E61" s="22" t="s">
        <v>39</v>
      </c>
      <c r="F61" s="182"/>
    </row>
    <row r="62" spans="1:6" customFormat="1" x14ac:dyDescent="0.25">
      <c r="A62" s="14"/>
      <c r="B62" s="159"/>
      <c r="C62" s="245"/>
      <c r="D62" s="21" t="s">
        <v>138</v>
      </c>
      <c r="E62" s="22" t="s">
        <v>39</v>
      </c>
      <c r="F62" s="182"/>
    </row>
    <row r="63" spans="1:6" customFormat="1" x14ac:dyDescent="0.25">
      <c r="A63" s="14"/>
      <c r="B63" s="159"/>
      <c r="C63" s="245"/>
      <c r="D63" s="21" t="s">
        <v>58</v>
      </c>
      <c r="E63" s="22" t="s">
        <v>56</v>
      </c>
      <c r="F63" s="182"/>
    </row>
    <row r="64" spans="1:6" customFormat="1" ht="23.25" customHeight="1" thickBot="1" x14ac:dyDescent="0.3">
      <c r="A64" s="14"/>
      <c r="B64" s="160"/>
      <c r="C64" s="246"/>
      <c r="D64" s="24" t="s">
        <v>139</v>
      </c>
      <c r="E64" s="25" t="s">
        <v>56</v>
      </c>
      <c r="F64" s="183"/>
    </row>
    <row r="65" spans="1:6" customFormat="1" x14ac:dyDescent="0.25">
      <c r="A65" s="14"/>
      <c r="B65" s="184">
        <v>46178</v>
      </c>
      <c r="C65" s="247">
        <v>0.375</v>
      </c>
      <c r="D65" s="52" t="s">
        <v>140</v>
      </c>
      <c r="E65" s="52" t="s">
        <v>78</v>
      </c>
      <c r="F65" s="72" t="s">
        <v>141</v>
      </c>
    </row>
    <row r="66" spans="1:6" customFormat="1" x14ac:dyDescent="0.25">
      <c r="A66" s="14"/>
      <c r="B66" s="185"/>
      <c r="C66" s="222"/>
      <c r="D66" s="16" t="s">
        <v>142</v>
      </c>
      <c r="E66" s="16" t="s">
        <v>79</v>
      </c>
      <c r="F66" s="73" t="s">
        <v>122</v>
      </c>
    </row>
    <row r="67" spans="1:6" customFormat="1" x14ac:dyDescent="0.25">
      <c r="A67" s="14"/>
      <c r="B67" s="185"/>
      <c r="C67" s="223"/>
      <c r="D67" s="16" t="s">
        <v>143</v>
      </c>
      <c r="E67" s="16" t="s">
        <v>80</v>
      </c>
      <c r="F67" s="73" t="s">
        <v>104</v>
      </c>
    </row>
    <row r="68" spans="1:6" customFormat="1" x14ac:dyDescent="0.25">
      <c r="A68" s="14"/>
      <c r="B68" s="185"/>
      <c r="C68" s="225" t="s">
        <v>45</v>
      </c>
      <c r="D68" s="46" t="s">
        <v>135</v>
      </c>
      <c r="E68" s="47" t="s">
        <v>33</v>
      </c>
      <c r="F68" s="73" t="s">
        <v>95</v>
      </c>
    </row>
    <row r="69" spans="1:6" customFormat="1" x14ac:dyDescent="0.25">
      <c r="A69" s="14"/>
      <c r="B69" s="185"/>
      <c r="C69" s="248">
        <v>0.66666666666666663</v>
      </c>
      <c r="D69" s="46" t="s">
        <v>157</v>
      </c>
      <c r="E69" s="47" t="s">
        <v>161</v>
      </c>
      <c r="F69" s="73" t="s">
        <v>95</v>
      </c>
    </row>
    <row r="70" spans="1:6" customFormat="1" x14ac:dyDescent="0.25">
      <c r="A70" s="14"/>
      <c r="B70" s="185"/>
      <c r="C70" s="225" t="s">
        <v>50</v>
      </c>
      <c r="D70" s="46" t="s">
        <v>152</v>
      </c>
      <c r="E70" s="47" t="s">
        <v>41</v>
      </c>
      <c r="F70" s="73" t="s">
        <v>122</v>
      </c>
    </row>
    <row r="71" spans="1:6" customFormat="1" ht="16" thickBot="1" x14ac:dyDescent="0.3">
      <c r="A71" s="14"/>
      <c r="B71" s="186"/>
      <c r="C71" s="243" t="s">
        <v>51</v>
      </c>
      <c r="D71" s="48" t="s">
        <v>153</v>
      </c>
      <c r="E71" s="49" t="s">
        <v>31</v>
      </c>
      <c r="F71" s="74" t="s">
        <v>100</v>
      </c>
    </row>
    <row r="72" spans="1:6" customFormat="1" x14ac:dyDescent="0.25">
      <c r="A72" s="14"/>
      <c r="B72" s="151">
        <v>46181</v>
      </c>
      <c r="C72" s="249">
        <v>0.45833333333333331</v>
      </c>
      <c r="D72" s="18" t="s">
        <v>93</v>
      </c>
      <c r="E72" s="19" t="s">
        <v>94</v>
      </c>
      <c r="F72" s="75" t="s">
        <v>95</v>
      </c>
    </row>
    <row r="73" spans="1:6" customFormat="1" ht="16" thickBot="1" x14ac:dyDescent="0.3">
      <c r="A73" s="14"/>
      <c r="B73" s="152"/>
      <c r="C73" s="250">
        <v>0.58333333333333337</v>
      </c>
      <c r="D73" s="24" t="s">
        <v>96</v>
      </c>
      <c r="E73" s="25" t="s">
        <v>97</v>
      </c>
      <c r="F73" s="77" t="s">
        <v>98</v>
      </c>
    </row>
    <row r="74" spans="1:6" customFormat="1" x14ac:dyDescent="0.25">
      <c r="A74" s="14"/>
      <c r="B74" s="148">
        <v>46182</v>
      </c>
      <c r="C74" s="251">
        <v>0.45833333333333331</v>
      </c>
      <c r="D74" s="100" t="s">
        <v>144</v>
      </c>
      <c r="E74" s="100" t="s">
        <v>73</v>
      </c>
      <c r="F74" s="147" t="s">
        <v>145</v>
      </c>
    </row>
    <row r="75" spans="1:6" customFormat="1" x14ac:dyDescent="0.25">
      <c r="A75" s="14"/>
      <c r="B75" s="149"/>
      <c r="C75" s="222"/>
      <c r="D75" s="100" t="s">
        <v>146</v>
      </c>
      <c r="E75" s="100" t="s">
        <v>74</v>
      </c>
      <c r="F75" s="147"/>
    </row>
    <row r="76" spans="1:6" customFormat="1" x14ac:dyDescent="0.25">
      <c r="A76" s="14"/>
      <c r="B76" s="149"/>
      <c r="C76" s="222"/>
      <c r="D76" s="100" t="s">
        <v>147</v>
      </c>
      <c r="E76" s="100" t="s">
        <v>75</v>
      </c>
      <c r="F76" s="147"/>
    </row>
    <row r="77" spans="1:6" customFormat="1" x14ac:dyDescent="0.25">
      <c r="A77" s="14"/>
      <c r="B77" s="149"/>
      <c r="C77" s="222"/>
      <c r="D77" s="100" t="s">
        <v>148</v>
      </c>
      <c r="E77" s="100" t="s">
        <v>72</v>
      </c>
      <c r="F77" s="147"/>
    </row>
    <row r="78" spans="1:6" customFormat="1" x14ac:dyDescent="0.25">
      <c r="A78" s="14"/>
      <c r="B78" s="149"/>
      <c r="C78" s="222"/>
      <c r="D78" s="100" t="s">
        <v>149</v>
      </c>
      <c r="E78" s="100" t="s">
        <v>52</v>
      </c>
      <c r="F78" s="147"/>
    </row>
    <row r="79" spans="1:6" customFormat="1" x14ac:dyDescent="0.25">
      <c r="A79" s="14"/>
      <c r="B79" s="149"/>
      <c r="C79" s="222"/>
      <c r="D79" s="100" t="s">
        <v>150</v>
      </c>
      <c r="E79" s="100" t="s">
        <v>76</v>
      </c>
      <c r="F79" s="147"/>
    </row>
    <row r="80" spans="1:6" customFormat="1" ht="16" thickBot="1" x14ac:dyDescent="0.3">
      <c r="A80" s="14"/>
      <c r="B80" s="150"/>
      <c r="C80" s="223"/>
      <c r="D80" s="100" t="s">
        <v>151</v>
      </c>
      <c r="E80" s="100" t="s">
        <v>77</v>
      </c>
      <c r="F80" s="147"/>
    </row>
    <row r="81" spans="1:6" customFormat="1" x14ac:dyDescent="0.25">
      <c r="A81" s="14"/>
      <c r="B81" s="170">
        <v>46183</v>
      </c>
      <c r="C81" s="212">
        <v>0.45833333333333331</v>
      </c>
      <c r="D81" s="111" t="s">
        <v>181</v>
      </c>
      <c r="E81" s="111" t="s">
        <v>182</v>
      </c>
      <c r="F81" s="133" t="s">
        <v>217</v>
      </c>
    </row>
    <row r="82" spans="1:6" customFormat="1" x14ac:dyDescent="0.25">
      <c r="A82" s="14"/>
      <c r="B82" s="171"/>
      <c r="C82" s="212">
        <v>0.45833333333333331</v>
      </c>
      <c r="D82" s="111" t="s">
        <v>183</v>
      </c>
      <c r="E82" s="111" t="s">
        <v>184</v>
      </c>
      <c r="F82" s="120" t="s">
        <v>216</v>
      </c>
    </row>
    <row r="83" spans="1:6" customFormat="1" ht="16" thickBot="1" x14ac:dyDescent="0.3">
      <c r="A83" s="14"/>
      <c r="B83" s="171"/>
      <c r="C83" s="240">
        <v>0.58333333333333337</v>
      </c>
      <c r="D83" s="111" t="s">
        <v>191</v>
      </c>
      <c r="E83" s="109" t="s">
        <v>192</v>
      </c>
      <c r="F83" s="119" t="s">
        <v>215</v>
      </c>
    </row>
    <row r="84" spans="1:6" customFormat="1" ht="16" thickBot="1" x14ac:dyDescent="0.3">
      <c r="A84" s="14"/>
      <c r="B84" s="171"/>
      <c r="C84" s="252">
        <v>0.58333333333333337</v>
      </c>
      <c r="D84" s="109" t="s">
        <v>193</v>
      </c>
      <c r="E84" s="109" t="s">
        <v>194</v>
      </c>
      <c r="F84" s="132" t="s">
        <v>216</v>
      </c>
    </row>
    <row r="85" spans="1:6" customFormat="1" ht="21" customHeight="1" thickBot="1" x14ac:dyDescent="0.3">
      <c r="A85" s="14"/>
      <c r="B85" s="172"/>
      <c r="C85" s="253">
        <v>0.58333333333333337</v>
      </c>
      <c r="D85" s="113" t="s">
        <v>57</v>
      </c>
      <c r="E85" s="114" t="s">
        <v>42</v>
      </c>
      <c r="F85" s="115" t="s">
        <v>106</v>
      </c>
    </row>
    <row r="86" spans="1:6" customFormat="1" ht="21" customHeight="1" thickBot="1" x14ac:dyDescent="0.3">
      <c r="A86" s="14"/>
      <c r="B86" s="112">
        <v>46184</v>
      </c>
      <c r="C86" s="229">
        <v>0.58333333333333337</v>
      </c>
      <c r="D86" s="136" t="s">
        <v>202</v>
      </c>
      <c r="E86" s="137" t="s">
        <v>203</v>
      </c>
      <c r="F86" s="138" t="s">
        <v>220</v>
      </c>
    </row>
    <row r="87" spans="1:6" customFormat="1" ht="21" customHeight="1" x14ac:dyDescent="0.25">
      <c r="A87" s="14"/>
      <c r="B87" s="168">
        <v>46185</v>
      </c>
      <c r="C87" s="117">
        <v>0.41666666666666669</v>
      </c>
      <c r="D87" s="116" t="s">
        <v>207</v>
      </c>
      <c r="E87" s="116" t="s">
        <v>208</v>
      </c>
      <c r="F87" s="120" t="s">
        <v>218</v>
      </c>
    </row>
    <row r="88" spans="1:6" customFormat="1" ht="21" customHeight="1" x14ac:dyDescent="0.25">
      <c r="A88" s="14"/>
      <c r="B88" s="211"/>
      <c r="C88" s="212">
        <v>0.58333333333333337</v>
      </c>
      <c r="D88" s="213" t="s">
        <v>211</v>
      </c>
      <c r="E88" s="213" t="s">
        <v>212</v>
      </c>
      <c r="F88" s="214" t="s">
        <v>224</v>
      </c>
    </row>
    <row r="89" spans="1:6" customFormat="1" ht="21" customHeight="1" x14ac:dyDescent="0.25">
      <c r="A89" s="14"/>
      <c r="B89" s="211"/>
      <c r="C89" s="212">
        <v>0.58333333333333337</v>
      </c>
      <c r="D89" s="213" t="s">
        <v>211</v>
      </c>
      <c r="E89" s="213" t="s">
        <v>213</v>
      </c>
      <c r="F89" s="215" t="s">
        <v>225</v>
      </c>
    </row>
    <row r="90" spans="1:6" customFormat="1" ht="21" customHeight="1" x14ac:dyDescent="0.25">
      <c r="A90" s="14"/>
      <c r="B90" s="169"/>
      <c r="C90" s="117">
        <v>0.58333333333333337</v>
      </c>
      <c r="D90" s="108" t="s">
        <v>209</v>
      </c>
      <c r="E90" s="118" t="s">
        <v>210</v>
      </c>
      <c r="F90" s="120" t="s">
        <v>226</v>
      </c>
    </row>
    <row r="91" spans="1:6" x14ac:dyDescent="0.25">
      <c r="B91" s="112"/>
      <c r="C91" s="212">
        <v>0.58333333333333337</v>
      </c>
      <c r="D91" s="110" t="s">
        <v>214</v>
      </c>
      <c r="E91" s="110" t="s">
        <v>180</v>
      </c>
      <c r="F91" s="134" t="s">
        <v>218</v>
      </c>
    </row>
  </sheetData>
  <mergeCells count="32">
    <mergeCell ref="B87:B90"/>
    <mergeCell ref="B81:B85"/>
    <mergeCell ref="F51:F52"/>
    <mergeCell ref="F39:F40"/>
    <mergeCell ref="B1:F1"/>
    <mergeCell ref="B2:F2"/>
    <mergeCell ref="F60:F64"/>
    <mergeCell ref="B65:B71"/>
    <mergeCell ref="C65:C67"/>
    <mergeCell ref="C11:C13"/>
    <mergeCell ref="C17:C18"/>
    <mergeCell ref="F17:F18"/>
    <mergeCell ref="B19:B33"/>
    <mergeCell ref="C22:C23"/>
    <mergeCell ref="C25:C32"/>
    <mergeCell ref="F25:F32"/>
    <mergeCell ref="B5:B6"/>
    <mergeCell ref="B7:B18"/>
    <mergeCell ref="C74:C80"/>
    <mergeCell ref="F74:F80"/>
    <mergeCell ref="B74:B80"/>
    <mergeCell ref="C5:C6"/>
    <mergeCell ref="D5:D6"/>
    <mergeCell ref="E5:E6"/>
    <mergeCell ref="F5:F6"/>
    <mergeCell ref="B72:B73"/>
    <mergeCell ref="B34:B43"/>
    <mergeCell ref="C41:C42"/>
    <mergeCell ref="B44:B64"/>
    <mergeCell ref="C44:C48"/>
    <mergeCell ref="C54:C55"/>
    <mergeCell ref="C60:C64"/>
  </mergeCell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Final (Gözetmenlik)</vt:lpstr>
      <vt:lpstr>Final (Program)</vt:lpstr>
    </vt:vector>
  </TitlesOfParts>
  <Company>Anadolu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Anadolu Üniversitesi</dc:creator>
  <cp:lastModifiedBy>Müge ACAR</cp:lastModifiedBy>
  <cp:lastPrinted>2019-11-20T13:39:37Z</cp:lastPrinted>
  <dcterms:created xsi:type="dcterms:W3CDTF">2007-10-22T08:52:53Z</dcterms:created>
  <dcterms:modified xsi:type="dcterms:W3CDTF">2026-05-17T08:02:30Z</dcterms:modified>
</cp:coreProperties>
</file>