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kisehirteknikedutr-my.sharepoint.com/personal/msoyuoz_eskisehir_edu_tr/Documents/Belgeler/İdari İşler/Bölüm Sınav Programları/Bölüm sınav programı/2025-2026 Bahar Dönemi/"/>
    </mc:Choice>
  </mc:AlternateContent>
  <xr:revisionPtr revIDLastSave="157" documentId="8_{FD7990FD-D87A-451F-A306-5E410368B8C1}" xr6:coauthVersionLast="47" xr6:coauthVersionMax="47" xr10:uidLastSave="{85E83051-9147-4195-BF84-1BFF0C73581C}"/>
  <bookViews>
    <workbookView xWindow="-98" yWindow="-98" windowWidth="21795" windowHeight="12975" tabRatio="554" firstSheet="1" activeTab="1" xr2:uid="{A96B54C4-3184-4B82-A76A-49EE5955ADFD}"/>
  </bookViews>
  <sheets>
    <sheet name=" ARA SINAV GÖZETMENLİK" sheetId="38" r:id="rId1"/>
    <sheet name=" ARA SINAV PROGRAM" sheetId="39" r:id="rId2"/>
  </sheets>
  <definedNames>
    <definedName name="_xlnm.Print_Area" localSheetId="0">' ARA SINAV GÖZETMENLİK'!$A$1:$R$67</definedName>
    <definedName name="_xlnm.Print_Area" localSheetId="1">' ARA SINAV PROGRAM'!$B$1:$F$78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6" i="38" l="1"/>
  <c r="Q41" i="38"/>
  <c r="R41" i="38" s="1"/>
  <c r="Q42" i="38"/>
  <c r="R42" i="38" s="1"/>
  <c r="Q43" i="38"/>
  <c r="R43" i="38" s="1"/>
  <c r="Q44" i="38"/>
  <c r="R44" i="38" s="1"/>
  <c r="Q45" i="38"/>
  <c r="R45" i="38" s="1"/>
  <c r="Q46" i="38"/>
  <c r="R46" i="38" s="1"/>
  <c r="Q47" i="38"/>
  <c r="R47" i="38" s="1"/>
  <c r="Q48" i="38"/>
  <c r="R48" i="38" s="1"/>
  <c r="Q49" i="38"/>
  <c r="R49" i="38" s="1"/>
  <c r="Q50" i="38"/>
  <c r="R50" i="38" s="1"/>
  <c r="Q51" i="38"/>
  <c r="R51" i="38" s="1"/>
  <c r="Q52" i="38"/>
  <c r="R52" i="38" s="1"/>
  <c r="Q53" i="38"/>
  <c r="R53" i="38" s="1"/>
  <c r="Q54" i="38"/>
  <c r="R54" i="38" s="1"/>
  <c r="Q55" i="38"/>
  <c r="R55" i="38" s="1"/>
  <c r="Q32" i="38"/>
  <c r="R32" i="38" s="1"/>
  <c r="Q33" i="38"/>
  <c r="R33" i="38" s="1"/>
  <c r="Q34" i="38"/>
  <c r="R34" i="38" s="1"/>
  <c r="Q35" i="38"/>
  <c r="R35" i="38" s="1"/>
  <c r="Q36" i="38"/>
  <c r="R36" i="38" s="1"/>
  <c r="Q37" i="38"/>
  <c r="R37" i="38" s="1"/>
  <c r="Q38" i="38"/>
  <c r="R38" i="38" s="1"/>
  <c r="Q39" i="38"/>
  <c r="R39" i="38" s="1"/>
  <c r="Q40" i="38"/>
  <c r="R40" i="38" s="1"/>
  <c r="Q26" i="38"/>
  <c r="R26" i="38" s="1"/>
  <c r="Q27" i="38"/>
  <c r="R27" i="38" s="1"/>
  <c r="Q28" i="38"/>
  <c r="R28" i="38" s="1"/>
  <c r="Q29" i="38"/>
  <c r="R29" i="38" s="1"/>
  <c r="Q30" i="38"/>
  <c r="R30" i="38" s="1"/>
  <c r="Q31" i="38"/>
  <c r="R31" i="38" s="1"/>
  <c r="Q13" i="38"/>
  <c r="R13" i="38" s="1"/>
  <c r="Q14" i="38"/>
  <c r="R14" i="38" s="1"/>
  <c r="Q15" i="38"/>
  <c r="R15" i="38" s="1"/>
  <c r="Q16" i="38"/>
  <c r="R16" i="38" s="1"/>
  <c r="Q17" i="38"/>
  <c r="R17" i="38" s="1"/>
  <c r="Q18" i="38"/>
  <c r="R18" i="38" s="1"/>
  <c r="Q19" i="38"/>
  <c r="R19" i="38" s="1"/>
  <c r="Q20" i="38"/>
  <c r="R20" i="38" s="1"/>
  <c r="Q21" i="38"/>
  <c r="R21" i="38" s="1"/>
  <c r="Q22" i="38"/>
  <c r="R22" i="38" s="1"/>
  <c r="Q23" i="38"/>
  <c r="R23" i="38" s="1"/>
  <c r="Q24" i="38"/>
  <c r="R24" i="38" s="1"/>
  <c r="Q25" i="38"/>
  <c r="R25" i="38" s="1"/>
  <c r="Q12" i="38"/>
  <c r="R12" i="38" s="1"/>
  <c r="Q8" i="38"/>
  <c r="R8" i="38" s="1"/>
  <c r="Q9" i="38"/>
  <c r="R9" i="38" s="1"/>
  <c r="Q10" i="38"/>
  <c r="R10" i="38" s="1"/>
  <c r="Q11" i="38"/>
  <c r="R11" i="38" s="1"/>
  <c r="Q7" i="38"/>
  <c r="R7" i="38" s="1"/>
  <c r="F67" i="38" l="1"/>
  <c r="H56" i="38"/>
  <c r="G58" i="38" s="1"/>
  <c r="I56" i="38"/>
  <c r="G59" i="38" s="1"/>
  <c r="J56" i="38"/>
  <c r="G60" i="38" s="1"/>
  <c r="K56" i="38"/>
  <c r="G61" i="38" s="1"/>
  <c r="L56" i="38"/>
  <c r="G62" i="38" s="1"/>
  <c r="M56" i="38"/>
  <c r="G63" i="38" s="1"/>
  <c r="N56" i="38"/>
  <c r="G64" i="38" s="1"/>
  <c r="P56" i="38"/>
  <c r="G66" i="38" s="1"/>
  <c r="G56" i="38"/>
  <c r="G67" i="38" s="1"/>
  <c r="G65" i="38" l="1"/>
  <c r="Q56" i="38"/>
  <c r="R56" i="38" s="1"/>
</calcChain>
</file>

<file path=xl/sharedStrings.xml><?xml version="1.0" encoding="utf-8"?>
<sst xmlns="http://schemas.openxmlformats.org/spreadsheetml/2006/main" count="367" uniqueCount="194">
  <si>
    <t>No</t>
  </si>
  <si>
    <t>Ders Kodu ve Adı</t>
  </si>
  <si>
    <t>Derslik</t>
  </si>
  <si>
    <t>BİLGİSAYAR MÜHENDİSLİĞİ</t>
  </si>
  <si>
    <t>ÇEVRE MÜHENDİSLİĞİ</t>
  </si>
  <si>
    <t>ELEKTRİK ELEKTRONİK MÜHENDİSLİĞİ</t>
  </si>
  <si>
    <t>ENDÜSTRİ MÜHENDİSLİĞİ</t>
  </si>
  <si>
    <t>İNŞAAT MÜHENDİSLİĞİ</t>
  </si>
  <si>
    <t>KİMYA MÜHENDİSLİĞİ</t>
  </si>
  <si>
    <t>MALZEME BİLİMİ VE MÜHENDİSLİĞİ</t>
  </si>
  <si>
    <t>GÖZETMEN SAYISI</t>
  </si>
  <si>
    <t xml:space="preserve"> Gözetmen Sayısı</t>
  </si>
  <si>
    <t>MAKİNA MÜHENDİSLİĞİ</t>
  </si>
  <si>
    <t>BİL</t>
  </si>
  <si>
    <t>END</t>
  </si>
  <si>
    <t>EEM</t>
  </si>
  <si>
    <t>İNŞ</t>
  </si>
  <si>
    <t>MLZ</t>
  </si>
  <si>
    <t>KİM</t>
  </si>
  <si>
    <t>MAK</t>
  </si>
  <si>
    <t>ÇEV</t>
  </si>
  <si>
    <t>TOPLAM</t>
  </si>
  <si>
    <t>KONTROL</t>
  </si>
  <si>
    <t>Gerekli Sayı</t>
  </si>
  <si>
    <t>GÖREVLENDİRİLECEK GÖZETMEN SAYILARI VE BÖLÜMLERE GÖRE DAĞILIMI - TASLAK</t>
  </si>
  <si>
    <t>BÖLÜM</t>
  </si>
  <si>
    <t>YÜK</t>
  </si>
  <si>
    <t>Sınav Günü</t>
  </si>
  <si>
    <t>Sınav Saati</t>
  </si>
  <si>
    <t>Akademik Personel</t>
  </si>
  <si>
    <t>Öğr. Gör. Dr. Ercan SÜNGER</t>
  </si>
  <si>
    <t>Öğr. Gör. Şeyma KIZILTOPRAK</t>
  </si>
  <si>
    <t>Dr.Öğr.Üy. Hakan KORUL</t>
  </si>
  <si>
    <t>Öğr. Gör. Şükrü Murat TÜRKER</t>
  </si>
  <si>
    <t>Öğr. Gör. Dr. Avşar BAŞ</t>
  </si>
  <si>
    <t>Doç. Dr. Burçin YERSEL</t>
  </si>
  <si>
    <t>Öğr. Gör. Dr. Okan AKSU</t>
  </si>
  <si>
    <t>Öğr. Gör. Ada Bilge DOĞAN</t>
  </si>
  <si>
    <t>Öğr. Gör. Selin YILDIZ KARAKAYA</t>
  </si>
  <si>
    <t>Öğr. Gör. Dr. Fatma Nur DEMİR ALADA</t>
  </si>
  <si>
    <t>Öğr. Gör. Esra DURMUŞ</t>
  </si>
  <si>
    <t>Öğr. Gör. İrem Ebru YILDIRIM ŞEN</t>
  </si>
  <si>
    <t>Öğr. Gör. Dr. Dilara ÜNÜVAR ÜNLÜOĞLU</t>
  </si>
  <si>
    <t>Dr.Öğr.Üy. Oğuz ERTUĞRUL</t>
  </si>
  <si>
    <t>Prof. Dr. Utku ERDOĞAN</t>
  </si>
  <si>
    <t/>
  </si>
  <si>
    <t>Öğr. Gör. Dr. Mustafa Yaşar ÖZOYLUMLU</t>
  </si>
  <si>
    <t>Dr.Öğr.Üy. Halil ERYILMAZ</t>
  </si>
  <si>
    <t>Yaşar KESER</t>
  </si>
  <si>
    <t xml:space="preserve">İSG401 İş Sağlığı ve Güvenliği-I </t>
  </si>
  <si>
    <t xml:space="preserve">BEÖ155 Beden Eğitimi </t>
  </si>
  <si>
    <t xml:space="preserve">MÜHENDİSLİK FAKÜLTESİ 2025-2026 ÖĞRETİM YILI BAHAR DÖNEMİ </t>
  </si>
  <si>
    <t>Prof. Dr. Cem YÜCE</t>
  </si>
  <si>
    <t>Prof. Dr. Nuray CANDEMİR</t>
  </si>
  <si>
    <t>Prof. Dr. Müjdat ÇAĞLAR</t>
  </si>
  <si>
    <t>Prof. Dr. Tülay HURMA</t>
  </si>
  <si>
    <t>Dr.Öğr.Üy. Halil GAMSIZKAN</t>
  </si>
  <si>
    <t>Prof. Dr. Özgür ALVER</t>
  </si>
  <si>
    <t>Dr.Öğr.Üy. Burcu ARPAPAY</t>
  </si>
  <si>
    <t>Prof. Dr. Burcu ERDOĞAN</t>
  </si>
  <si>
    <t>Dr.Öğr.Üy. Samet BİLA</t>
  </si>
  <si>
    <t>Prof. Dr. Şenay BULUT</t>
  </si>
  <si>
    <t>Öğr. Gör. Belma DEĞİRMENCİ</t>
  </si>
  <si>
    <t>Prof. Dr. Mustafa SALTAN</t>
  </si>
  <si>
    <t>Doç. Dr. Adem Ersin ÜREYEN</t>
  </si>
  <si>
    <t>Dr.Öğr.Üy. Gökçe ÇAKMAK</t>
  </si>
  <si>
    <t>Doç. Dr. Bahar KARAMAN</t>
  </si>
  <si>
    <t>Prof. Dr. Taner BÜYÜKKÖROĞLU</t>
  </si>
  <si>
    <t>Prof. Dr. Yılmaz DERELİ</t>
  </si>
  <si>
    <t>Öğr. Gör. Dr. Orkun BAŞKAN</t>
  </si>
  <si>
    <t>UCK</t>
  </si>
  <si>
    <t>ARA SINAV</t>
  </si>
  <si>
    <t xml:space="preserve">ESTÜ132 Siyasal Düşünceler Tarihi 35 kişi </t>
  </si>
  <si>
    <t xml:space="preserve">TAR166 Atatürk İlkeleri ve İnkılap Tarihi II 3511 kişi </t>
  </si>
  <si>
    <t xml:space="preserve">İŞL101 Introduction to Business 28 kişi </t>
  </si>
  <si>
    <t xml:space="preserve">İSN309 Kitle İletişimi 53 kişi </t>
  </si>
  <si>
    <t xml:space="preserve">FİZ106 Fizik II (İNŞ) 108 kişi </t>
  </si>
  <si>
    <t xml:space="preserve">FİZ106 Fizik II (KİM)  108 kişi </t>
  </si>
  <si>
    <t xml:space="preserve">FİZ106 Fizik II (MAK) 104 kişi </t>
  </si>
  <si>
    <t>FİZ 106 Physics II (BİL) 97 kişi</t>
  </si>
  <si>
    <t>FİZ106 Physics II (EEM) 42 kişi A</t>
  </si>
  <si>
    <t>FİZ106 Physics II (MLZ) 93 kişi A</t>
  </si>
  <si>
    <t>FİZ106 Physics II (EEM) 71 kişi B</t>
  </si>
  <si>
    <t>FİZ106 Physics II (MLZ) 85 kişi B</t>
  </si>
  <si>
    <t xml:space="preserve">ESTÜ130 Yabancı Dil Olarak Türkçe II 6 kişi </t>
  </si>
  <si>
    <t xml:space="preserve">ESTÜ102 Negotiation Techniques Class 10 kişi </t>
  </si>
  <si>
    <t xml:space="preserve">İSN409 Örgütsel İletişim 60 kişi </t>
  </si>
  <si>
    <t xml:space="preserve">İŞL421 Girişimcilik 39 kişi </t>
  </si>
  <si>
    <t xml:space="preserve">ESTÜ125 Bilim Felsefesi 25 kişi </t>
  </si>
  <si>
    <t xml:space="preserve">PZL302 Pazarlama Yönetimi 65 kişi </t>
  </si>
  <si>
    <t xml:space="preserve">ESTÜ127 Diksiyon 19 kişi </t>
  </si>
  <si>
    <t xml:space="preserve">ESTÜ210 Müze Kültürü 1286 kişi </t>
  </si>
  <si>
    <t xml:space="preserve">SNT155 Sanat Tarihi 19 kişi </t>
  </si>
  <si>
    <t xml:space="preserve">İSG402 İş Sağlığı ve Güvenliği II 1110 kişi </t>
  </si>
  <si>
    <t xml:space="preserve">MAT1012 Genel Matematik II (END) 98 kişi </t>
  </si>
  <si>
    <t xml:space="preserve">MAT1012 Genel Matematik II (İNŞ) 103 kişi </t>
  </si>
  <si>
    <t xml:space="preserve">MAT1012 Genel Matematik II (KİM) 116 kişi </t>
  </si>
  <si>
    <t xml:space="preserve">MAT1012 Calculus II (BİL) 103 kişi </t>
  </si>
  <si>
    <t xml:space="preserve">MAT1012 Calculus II (EEM) 105 kişi </t>
  </si>
  <si>
    <t xml:space="preserve">MAT1012 Calculus II (MLZ) 115 kişi </t>
  </si>
  <si>
    <t xml:space="preserve">MAT1012 Calculus II (UCK) 102 kişi </t>
  </si>
  <si>
    <t xml:space="preserve">İKT151 Genel İktisat 63 kişi </t>
  </si>
  <si>
    <t xml:space="preserve">ESTÜ405 Bilgisayar Programlama 14 kişi </t>
  </si>
  <si>
    <t xml:space="preserve">FİZ105 Physics I (UCK) 24 kişi </t>
  </si>
  <si>
    <t>ALM255 Almanca I 19 kişi B</t>
  </si>
  <si>
    <t>ALM255 Almanca I 24 kişi C</t>
  </si>
  <si>
    <t xml:space="preserve">İNG360 English for Business 44 kişi </t>
  </si>
  <si>
    <t>Öğr. Gör. Habibe DOLGUN</t>
  </si>
  <si>
    <t>FRA255 Fransızca I 24 kişi A</t>
  </si>
  <si>
    <t>FRA255 Fransızca I 16 kişi B</t>
  </si>
  <si>
    <t xml:space="preserve">İKT356 Engineering Economics 74 kişi </t>
  </si>
  <si>
    <t>Dr.Öğr.Üy. Handan KÜNKCÜ</t>
  </si>
  <si>
    <t xml:space="preserve">İST2001 Mühendislik İstatistiği (KİM) 59 kişi </t>
  </si>
  <si>
    <t xml:space="preserve">MAT2023 Linear Alg. and Num. Methods (END) 102 kişi </t>
  </si>
  <si>
    <t xml:space="preserve">MAT2023 Linear Alg. and Num. Methods (ÇEV) 59 kişi </t>
  </si>
  <si>
    <t xml:space="preserve">MAT2023 Linear Alg. and Num. Methods (KİM) 40 kişi </t>
  </si>
  <si>
    <t>UÇAK MÜHENDİSLİĞİ</t>
  </si>
  <si>
    <t>MF-4</t>
  </si>
  <si>
    <t>MF-2</t>
  </si>
  <si>
    <t>MF-7</t>
  </si>
  <si>
    <t>MAK-117 MAK-218 MAK-223 MAK-224 MAK-225 MAK-226 MAK-227 MF-1 MF-2 MF-3 MF-4 MF-5 MF-6 MF-7 MF-8</t>
  </si>
  <si>
    <t>MF-8</t>
  </si>
  <si>
    <t>MF-6</t>
  </si>
  <si>
    <t>MAK-117 MAK-218 MAK-219 MAK-223 MAK-225 MF-1 MF-2 MF-3 MF-4 MF-5 MF-6 MF-7</t>
  </si>
  <si>
    <t>MF-5</t>
  </si>
  <si>
    <t>MAK-237</t>
  </si>
  <si>
    <t>MAK-117 MAK-118 MAK-218 MAK-223 MAK-224 MAK-225 MAK-226 MAK-227 MF-1 MF-2 MF-3 MF-4 MF-5 MF-6 MF-7 MF-8 ÇEV-3</t>
  </si>
  <si>
    <t xml:space="preserve">MF-4 MF-8 </t>
  </si>
  <si>
    <t>MF-1</t>
  </si>
  <si>
    <t>Bilgi İşlem Sınav Görevi</t>
  </si>
  <si>
    <t>BİDB</t>
  </si>
  <si>
    <t xml:space="preserve">ARA SINAV PROGRAMI </t>
  </si>
  <si>
    <t>TASLAK</t>
  </si>
  <si>
    <t>TÜR126  Türk Dili II</t>
  </si>
  <si>
    <t>TÜR126 Türk Dili II</t>
  </si>
  <si>
    <t xml:space="preserve">İŞL475 Tekno-Girişimcilik (END) 42 kişi </t>
  </si>
  <si>
    <t xml:space="preserve">İŞL475 Tekno-Girişimcilik (EEM) 30 kişi </t>
  </si>
  <si>
    <t>Doç. Dr. Gülçin DİNÇ YALÇIN</t>
  </si>
  <si>
    <t>END1-END2</t>
  </si>
  <si>
    <t>Öğr. Gör. Dr. Banu GÜNER</t>
  </si>
  <si>
    <t>END3</t>
  </si>
  <si>
    <t>Prof. Dr. Gürkan ÖZTÜRK</t>
  </si>
  <si>
    <t xml:space="preserve"> Dr. Öğr. Üyesi Banu İÇMEN ERDEM</t>
  </si>
  <si>
    <t>Dr. Öğr. Üy. Leman Esra DOLGUN</t>
  </si>
  <si>
    <t xml:space="preserve"> Dr. Öğr. Üy. Nergis KASIMBEYLİ</t>
  </si>
  <si>
    <t>END1</t>
  </si>
  <si>
    <t>Prof. Dr. Zehra KAMIŞLI ÖZTÜRK</t>
  </si>
  <si>
    <t>Dr. Öğr. Üyesi Banu İÇMEN ERDEM</t>
  </si>
  <si>
    <t>Dr. Öğr. Üyesi Şura TOPTANCI</t>
  </si>
  <si>
    <t>Dr. Öğr. Üy. Zeynep İdil ERZURUM ÇİÇEK</t>
  </si>
  <si>
    <t>Doç. Dr. Mehmet ALEGÖZ</t>
  </si>
  <si>
    <t>Doç Dr. Emre ÇİMEN</t>
  </si>
  <si>
    <t>Dr. Öğr. Üyesi Müge ACAR</t>
  </si>
  <si>
    <t>Prof Dr. Onur KAYA</t>
  </si>
  <si>
    <t>Araş Gör Dr. Gürhan CEYLAN</t>
  </si>
  <si>
    <t>Prof. Dr. Nihal ERGİNEL</t>
  </si>
  <si>
    <t>Dr. Öğr. Üyesi Zeynep İdil ERZURUM ÇİÇEK</t>
  </si>
  <si>
    <t>Dr. Öğr. Üy. Zeliha ERGÜL AYDIN</t>
  </si>
  <si>
    <t>Doç Dr. Gülçin DİNÇ YALÇIN</t>
  </si>
  <si>
    <t>Dr. Öğr. Üy. Müge ACAR</t>
  </si>
  <si>
    <t>Prof. Dr. Haluk YAPICIOĞLU</t>
  </si>
  <si>
    <t>MTH4504 ERP İmplemantasyonu</t>
  </si>
  <si>
    <t>MTH4502 Bilgi Teknolojilerinde Proje Yönetimi</t>
  </si>
  <si>
    <t>Doç Dr. Mehmet ALEGÖZ</t>
  </si>
  <si>
    <t>ENM 407 System Analysis (45 kişi)</t>
  </si>
  <si>
    <t>ENM312 Üretim Sistemleri Analizi (30 kişi)</t>
  </si>
  <si>
    <t>ENM440 Veri Madenciliğine Giriş (15kişi)</t>
  </si>
  <si>
    <t>ENM326 Network Optimization and Algorithms (31 kişi)</t>
  </si>
  <si>
    <t>ENM310 Experimental Design and Regression Analysis (100 kişi)</t>
  </si>
  <si>
    <t>ENM313 Müh. Matematiksel Programlama Modelleri (11 kişi)</t>
  </si>
  <si>
    <t>END 1</t>
  </si>
  <si>
    <t>END 2</t>
  </si>
  <si>
    <t>ENM 212 Integer Programming and Network Models (A) (17 kişi)</t>
  </si>
  <si>
    <t>ENM 212 Integer Programming and Network Models (B) (27 kişi)</t>
  </si>
  <si>
    <t>ENM 316 Stastistical Forecasting and Time Series (22 kişi)</t>
  </si>
  <si>
    <t>ENM320 Production and Operations Planning I (64 kişi)</t>
  </si>
  <si>
    <t>ENM 104 Intro. to Comp. and Prog. for Ind. Eng. (A) (18 kişi)</t>
  </si>
  <si>
    <t>ENM 104 Intro. to Comp. and Prog. for Ind. Eng. (B) (41 kişi)</t>
  </si>
  <si>
    <t>ENM307 Simulation (82 kişi)</t>
  </si>
  <si>
    <t>İST 244 Mühendislikte Olasılık (A) (14 kişi)</t>
  </si>
  <si>
    <t>İST 244 Mühendislikte Olasılık (B) (31 kişi)</t>
  </si>
  <si>
    <t>ENM 309 Endüstriyel Bilgi Sistemleri (22 kişi)</t>
  </si>
  <si>
    <t>ENM452 Intro. to Multiobjective Optimization (21 kişi)</t>
  </si>
  <si>
    <t>ENM 423 Kuyruk Modelleri (30 kişi)</t>
  </si>
  <si>
    <t>ENM420 Servis Sistemleri (29 kişi)</t>
  </si>
  <si>
    <t>İŞL116 Fundamentals of Business (39 kişi)</t>
  </si>
  <si>
    <t>ENM426 Ergonomi (68 kişi)</t>
  </si>
  <si>
    <t>ENM421 Veri Bilimine Giriş (20 kişi)</t>
  </si>
  <si>
    <t>ENM419 Sustainable Systems Engineering (32 kişi)</t>
  </si>
  <si>
    <t>Online</t>
  </si>
  <si>
    <t>END 3</t>
  </si>
  <si>
    <t>END 4</t>
  </si>
  <si>
    <t>END1-END 2</t>
  </si>
  <si>
    <t>END226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</si>
</sst>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Arial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</font>
    <font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7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14" fontId="1" fillId="0" borderId="5" xfId="0" applyNumberFormat="1" applyFont="1" applyBorder="1" applyAlignment="1">
      <alignment vertical="center"/>
    </xf>
    <xf numFmtId="0" fontId="1" fillId="4" borderId="2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vertical="top" wrapText="1"/>
    </xf>
    <xf numFmtId="20" fontId="6" fillId="9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5" fillId="9" borderId="17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5" fillId="9" borderId="30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top"/>
    </xf>
    <xf numFmtId="20" fontId="6" fillId="9" borderId="21" xfId="0" applyNumberFormat="1" applyFont="1" applyFill="1" applyBorder="1" applyAlignment="1">
      <alignment horizontal="center" vertical="center" wrapText="1"/>
    </xf>
    <xf numFmtId="20" fontId="6" fillId="10" borderId="1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vertical="center"/>
    </xf>
    <xf numFmtId="0" fontId="6" fillId="10" borderId="1" xfId="0" applyFont="1" applyFill="1" applyBorder="1" applyAlignment="1">
      <alignment vertical="top" wrapText="1"/>
    </xf>
    <xf numFmtId="0" fontId="3" fillId="10" borderId="1" xfId="0" applyFont="1" applyFill="1" applyBorder="1" applyAlignment="1">
      <alignment horizontal="left" vertical="top"/>
    </xf>
    <xf numFmtId="20" fontId="6" fillId="10" borderId="6" xfId="0" applyNumberFormat="1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vertical="center"/>
    </xf>
    <xf numFmtId="0" fontId="6" fillId="10" borderId="6" xfId="0" applyFont="1" applyFill="1" applyBorder="1" applyAlignment="1">
      <alignment vertical="top" wrapText="1"/>
    </xf>
    <xf numFmtId="0" fontId="3" fillId="10" borderId="7" xfId="0" applyFont="1" applyFill="1" applyBorder="1" applyAlignment="1">
      <alignment vertical="center"/>
    </xf>
    <xf numFmtId="0" fontId="6" fillId="10" borderId="7" xfId="0" applyFont="1" applyFill="1" applyBorder="1" applyAlignment="1">
      <alignment vertical="top" wrapText="1"/>
    </xf>
    <xf numFmtId="20" fontId="6" fillId="9" borderId="6" xfId="0" applyNumberFormat="1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vertical="center"/>
    </xf>
    <xf numFmtId="0" fontId="6" fillId="9" borderId="6" xfId="0" applyFont="1" applyFill="1" applyBorder="1" applyAlignment="1">
      <alignment vertical="top" wrapText="1"/>
    </xf>
    <xf numFmtId="20" fontId="6" fillId="9" borderId="7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vertical="center"/>
    </xf>
    <xf numFmtId="0" fontId="6" fillId="9" borderId="7" xfId="0" applyFont="1" applyFill="1" applyBorder="1" applyAlignment="1">
      <alignment vertical="top" wrapText="1"/>
    </xf>
    <xf numFmtId="0" fontId="3" fillId="10" borderId="6" xfId="0" applyFont="1" applyFill="1" applyBorder="1" applyAlignment="1">
      <alignment horizontal="left" vertical="top"/>
    </xf>
    <xf numFmtId="20" fontId="6" fillId="10" borderId="7" xfId="0" applyNumberFormat="1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8" xfId="0" applyNumberFormat="1" applyFont="1" applyFill="1" applyBorder="1" applyAlignment="1">
      <alignment horizontal="center" vertical="center" wrapText="1"/>
    </xf>
    <xf numFmtId="2" fontId="1" fillId="2" borderId="43" xfId="0" applyNumberFormat="1" applyFont="1" applyFill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/>
    </xf>
    <xf numFmtId="2" fontId="2" fillId="11" borderId="2" xfId="0" applyNumberFormat="1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left" vertical="top"/>
    </xf>
    <xf numFmtId="0" fontId="3" fillId="9" borderId="24" xfId="0" applyFont="1" applyFill="1" applyBorder="1" applyAlignment="1">
      <alignment horizontal="center" vertical="center" wrapText="1"/>
    </xf>
    <xf numFmtId="20" fontId="6" fillId="10" borderId="21" xfId="0" applyNumberFormat="1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vertical="center"/>
    </xf>
    <xf numFmtId="0" fontId="6" fillId="10" borderId="21" xfId="0" applyFont="1" applyFill="1" applyBorder="1" applyAlignment="1">
      <alignment vertical="top" wrapText="1"/>
    </xf>
    <xf numFmtId="0" fontId="3" fillId="10" borderId="21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left" vertical="top"/>
    </xf>
    <xf numFmtId="0" fontId="6" fillId="9" borderId="6" xfId="0" applyFont="1" applyFill="1" applyBorder="1" applyAlignment="1">
      <alignment horizontal="left" vertical="top" wrapText="1"/>
    </xf>
    <xf numFmtId="0" fontId="3" fillId="6" borderId="6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20" fontId="6" fillId="9" borderId="34" xfId="0" applyNumberFormat="1" applyFont="1" applyFill="1" applyBorder="1" applyAlignment="1">
      <alignment horizontal="center" vertical="center" wrapText="1"/>
    </xf>
    <xf numFmtId="20" fontId="6" fillId="9" borderId="29" xfId="0" applyNumberFormat="1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center" vertical="center"/>
    </xf>
    <xf numFmtId="0" fontId="5" fillId="9" borderId="43" xfId="0" applyFont="1" applyFill="1" applyBorder="1" applyAlignment="1">
      <alignment horizontal="center" vertical="center"/>
    </xf>
    <xf numFmtId="0" fontId="5" fillId="10" borderId="18" xfId="0" applyFont="1" applyFill="1" applyBorder="1" applyAlignment="1">
      <alignment horizontal="center" vertical="center"/>
    </xf>
    <xf numFmtId="0" fontId="5" fillId="10" borderId="30" xfId="0" applyFont="1" applyFill="1" applyBorder="1" applyAlignment="1">
      <alignment horizontal="center" vertical="center"/>
    </xf>
    <xf numFmtId="0" fontId="5" fillId="10" borderId="43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20" fontId="6" fillId="9" borderId="1" xfId="0" applyNumberFormat="1" applyFont="1" applyFill="1" applyBorder="1" applyAlignment="1">
      <alignment horizontal="center" vertical="center" wrapText="1"/>
    </xf>
    <xf numFmtId="20" fontId="6" fillId="9" borderId="7" xfId="0" applyNumberFormat="1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center" vertical="center" wrapText="1"/>
    </xf>
    <xf numFmtId="0" fontId="3" fillId="9" borderId="19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6" fillId="10" borderId="39" xfId="0" applyNumberFormat="1" applyFont="1" applyFill="1" applyBorder="1" applyAlignment="1">
      <alignment horizontal="center" vertical="center" wrapText="1"/>
    </xf>
    <xf numFmtId="164" fontId="6" fillId="10" borderId="40" xfId="0" applyNumberFormat="1" applyFont="1" applyFill="1" applyBorder="1" applyAlignment="1">
      <alignment horizontal="center" vertical="center" wrapText="1"/>
    </xf>
    <xf numFmtId="20" fontId="3" fillId="10" borderId="6" xfId="0" applyNumberFormat="1" applyFont="1" applyFill="1" applyBorder="1" applyAlignment="1">
      <alignment horizontal="center" vertical="center" wrapText="1"/>
    </xf>
    <xf numFmtId="20" fontId="3" fillId="10" borderId="1" xfId="0" applyNumberFormat="1" applyFont="1" applyFill="1" applyBorder="1" applyAlignment="1">
      <alignment horizontal="center" vertical="center" wrapText="1"/>
    </xf>
    <xf numFmtId="20" fontId="6" fillId="10" borderId="1" xfId="0" applyNumberFormat="1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3" fillId="10" borderId="24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164" fontId="6" fillId="10" borderId="37" xfId="0" applyNumberFormat="1" applyFont="1" applyFill="1" applyBorder="1" applyAlignment="1">
      <alignment horizontal="center" vertical="center" wrapText="1"/>
    </xf>
    <xf numFmtId="164" fontId="6" fillId="10" borderId="11" xfId="0" applyNumberFormat="1" applyFont="1" applyFill="1" applyBorder="1" applyAlignment="1">
      <alignment horizontal="center" vertical="center" wrapText="1"/>
    </xf>
    <xf numFmtId="164" fontId="6" fillId="10" borderId="38" xfId="0" applyNumberFormat="1" applyFont="1" applyFill="1" applyBorder="1" applyAlignment="1">
      <alignment horizontal="center" vertical="center" wrapText="1"/>
    </xf>
    <xf numFmtId="20" fontId="6" fillId="10" borderId="7" xfId="0" applyNumberFormat="1" applyFont="1" applyFill="1" applyBorder="1" applyAlignment="1">
      <alignment horizontal="center" vertical="center" wrapText="1"/>
    </xf>
    <xf numFmtId="0" fontId="3" fillId="10" borderId="19" xfId="0" applyFont="1" applyFill="1" applyBorder="1" applyAlignment="1">
      <alignment horizontal="center" vertical="center" wrapText="1"/>
    </xf>
    <xf numFmtId="164" fontId="6" fillId="9" borderId="37" xfId="0" applyNumberFormat="1" applyFont="1" applyFill="1" applyBorder="1" applyAlignment="1">
      <alignment horizontal="center" vertical="center" wrapText="1"/>
    </xf>
    <xf numFmtId="164" fontId="6" fillId="9" borderId="11" xfId="0" applyNumberFormat="1" applyFont="1" applyFill="1" applyBorder="1" applyAlignment="1">
      <alignment horizontal="center" vertical="center" wrapText="1"/>
    </xf>
    <xf numFmtId="164" fontId="6" fillId="9" borderId="12" xfId="0" applyNumberFormat="1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4" fontId="6" fillId="9" borderId="38" xfId="0" applyNumberFormat="1" applyFont="1" applyFill="1" applyBorder="1" applyAlignment="1">
      <alignment horizontal="center" vertical="center" wrapText="1"/>
    </xf>
    <xf numFmtId="0" fontId="1" fillId="7" borderId="42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164" fontId="6" fillId="9" borderId="13" xfId="0" applyNumberFormat="1" applyFont="1" applyFill="1" applyBorder="1" applyAlignment="1">
      <alignment horizontal="center" vertical="center" wrapText="1"/>
    </xf>
    <xf numFmtId="164" fontId="6" fillId="9" borderId="14" xfId="0" applyNumberFormat="1" applyFont="1" applyFill="1" applyBorder="1" applyAlignment="1">
      <alignment horizontal="center" vertical="center" wrapText="1"/>
    </xf>
    <xf numFmtId="0" fontId="7" fillId="8" borderId="41" xfId="0" applyFont="1" applyFill="1" applyBorder="1" applyAlignment="1">
      <alignment horizontal="center" vertical="center" wrapText="1"/>
    </xf>
    <xf numFmtId="0" fontId="7" fillId="8" borderId="34" xfId="0" applyFont="1" applyFill="1" applyBorder="1" applyAlignment="1">
      <alignment horizontal="center" vertical="center" wrapText="1"/>
    </xf>
    <xf numFmtId="0" fontId="7" fillId="7" borderId="42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1" fillId="4" borderId="45" xfId="0" applyFont="1" applyFill="1" applyBorder="1" applyAlignment="1">
      <alignment horizontal="right" vertical="center"/>
    </xf>
    <xf numFmtId="0" fontId="1" fillId="4" borderId="46" xfId="0" applyFont="1" applyFill="1" applyBorder="1" applyAlignment="1">
      <alignment horizontal="right" vertical="center"/>
    </xf>
    <xf numFmtId="0" fontId="1" fillId="7" borderId="44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20" fontId="1" fillId="12" borderId="13" xfId="0" applyNumberFormat="1" applyFont="1" applyFill="1" applyBorder="1" applyAlignment="1">
      <alignment horizontal="center" vertical="center"/>
    </xf>
    <xf numFmtId="0" fontId="3" fillId="12" borderId="34" xfId="0" applyFont="1" applyFill="1" applyBorder="1" applyAlignment="1">
      <alignment horizontal="left" vertical="center"/>
    </xf>
    <xf numFmtId="0" fontId="3" fillId="12" borderId="34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left" vertical="center"/>
    </xf>
    <xf numFmtId="20" fontId="1" fillId="12" borderId="47" xfId="0" applyNumberFormat="1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left" vertical="center"/>
    </xf>
    <xf numFmtId="20" fontId="1" fillId="12" borderId="48" xfId="0" applyNumberFormat="1" applyFont="1" applyFill="1" applyBorder="1" applyAlignment="1">
      <alignment horizontal="center" vertical="center"/>
    </xf>
    <xf numFmtId="0" fontId="3" fillId="12" borderId="15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vertical="center"/>
    </xf>
    <xf numFmtId="0" fontId="3" fillId="12" borderId="1" xfId="0" applyFont="1" applyFill="1" applyBorder="1" applyAlignment="1">
      <alignment horizontal="center" vertical="center"/>
    </xf>
    <xf numFmtId="20" fontId="7" fillId="12" borderId="1" xfId="0" applyNumberFormat="1" applyFont="1" applyFill="1" applyBorder="1" applyAlignment="1">
      <alignment horizontal="center" vertical="center" wrapText="1"/>
    </xf>
    <xf numFmtId="20" fontId="1" fillId="12" borderId="49" xfId="0" applyNumberFormat="1" applyFont="1" applyFill="1" applyBorder="1" applyAlignment="1">
      <alignment horizontal="center" vertical="center"/>
    </xf>
    <xf numFmtId="20" fontId="7" fillId="12" borderId="15" xfId="0" applyNumberFormat="1" applyFont="1" applyFill="1" applyBorder="1" applyAlignment="1">
      <alignment horizontal="center" vertical="center" wrapText="1"/>
    </xf>
    <xf numFmtId="20" fontId="1" fillId="12" borderId="50" xfId="0" applyNumberFormat="1" applyFont="1" applyFill="1" applyBorder="1" applyAlignment="1">
      <alignment horizontal="center" vertical="center"/>
    </xf>
    <xf numFmtId="0" fontId="3" fillId="12" borderId="15" xfId="0" applyFont="1" applyFill="1" applyBorder="1" applyAlignment="1">
      <alignment horizontal="center" vertical="center"/>
    </xf>
    <xf numFmtId="0" fontId="3" fillId="12" borderId="51" xfId="0" applyFont="1" applyFill="1" applyBorder="1" applyAlignment="1">
      <alignment horizontal="left" vertical="center"/>
    </xf>
    <xf numFmtId="0" fontId="3" fillId="12" borderId="51" xfId="0" applyFont="1" applyFill="1" applyBorder="1" applyAlignment="1">
      <alignment horizontal="center" vertical="center"/>
    </xf>
    <xf numFmtId="0" fontId="3" fillId="12" borderId="18" xfId="0" applyFont="1" applyFill="1" applyBorder="1" applyAlignment="1">
      <alignment horizontal="center" vertical="center"/>
    </xf>
    <xf numFmtId="20" fontId="1" fillId="12" borderId="1" xfId="0" applyNumberFormat="1" applyFont="1" applyFill="1" applyBorder="1" applyAlignment="1">
      <alignment horizontal="center" vertical="center"/>
    </xf>
    <xf numFmtId="20" fontId="1" fillId="12" borderId="55" xfId="0" applyNumberFormat="1" applyFont="1" applyFill="1" applyBorder="1" applyAlignment="1">
      <alignment horizontal="center" vertical="center" wrapText="1"/>
    </xf>
    <xf numFmtId="0" fontId="3" fillId="12" borderId="57" xfId="0" applyFont="1" applyFill="1" applyBorder="1" applyAlignment="1">
      <alignment horizontal="center" vertical="center"/>
    </xf>
    <xf numFmtId="20" fontId="1" fillId="12" borderId="51" xfId="0" applyNumberFormat="1" applyFont="1" applyFill="1" applyBorder="1" applyAlignment="1">
      <alignment horizontal="center" vertical="center"/>
    </xf>
    <xf numFmtId="20" fontId="7" fillId="10" borderId="1" xfId="0" applyNumberFormat="1" applyFont="1" applyFill="1" applyBorder="1" applyAlignment="1">
      <alignment horizontal="center" vertical="center" wrapText="1"/>
    </xf>
    <xf numFmtId="20" fontId="1" fillId="12" borderId="1" xfId="0" applyNumberFormat="1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left" vertical="top"/>
    </xf>
    <xf numFmtId="0" fontId="6" fillId="12" borderId="1" xfId="0" applyFont="1" applyFill="1" applyBorder="1" applyAlignment="1">
      <alignment vertical="top" wrapText="1"/>
    </xf>
    <xf numFmtId="0" fontId="3" fillId="12" borderId="21" xfId="0" applyFont="1" applyFill="1" applyBorder="1" applyAlignment="1">
      <alignment horizontal="center" vertical="center"/>
    </xf>
    <xf numFmtId="0" fontId="3" fillId="12" borderId="24" xfId="0" applyFont="1" applyFill="1" applyBorder="1" applyAlignment="1">
      <alignment horizontal="center" vertical="center"/>
    </xf>
    <xf numFmtId="20" fontId="7" fillId="10" borderId="34" xfId="0" applyNumberFormat="1" applyFont="1" applyFill="1" applyBorder="1" applyAlignment="1">
      <alignment horizontal="center" vertical="center" wrapText="1"/>
    </xf>
    <xf numFmtId="20" fontId="7" fillId="10" borderId="15" xfId="0" applyNumberFormat="1" applyFont="1" applyFill="1" applyBorder="1" applyAlignment="1">
      <alignment horizontal="center" vertical="center" wrapText="1"/>
    </xf>
    <xf numFmtId="20" fontId="7" fillId="10" borderId="15" xfId="0" applyNumberFormat="1" applyFont="1" applyFill="1" applyBorder="1" applyAlignment="1">
      <alignment horizontal="center" vertical="center" wrapText="1"/>
    </xf>
    <xf numFmtId="20" fontId="7" fillId="10" borderId="29" xfId="0" applyNumberFormat="1" applyFont="1" applyFill="1" applyBorder="1" applyAlignment="1">
      <alignment horizontal="center" vertical="center" wrapText="1"/>
    </xf>
    <xf numFmtId="20" fontId="7" fillId="9" borderId="6" xfId="0" applyNumberFormat="1" applyFont="1" applyFill="1" applyBorder="1" applyAlignment="1">
      <alignment horizontal="center" vertical="center" wrapText="1"/>
    </xf>
    <xf numFmtId="20" fontId="7" fillId="9" borderId="1" xfId="0" applyNumberFormat="1" applyFont="1" applyFill="1" applyBorder="1" applyAlignment="1">
      <alignment horizontal="center" vertical="center" wrapText="1"/>
    </xf>
    <xf numFmtId="20" fontId="7" fillId="9" borderId="1" xfId="0" applyNumberFormat="1" applyFont="1" applyFill="1" applyBorder="1" applyAlignment="1">
      <alignment horizontal="center" vertical="center" wrapText="1"/>
    </xf>
    <xf numFmtId="20" fontId="7" fillId="9" borderId="21" xfId="0" applyNumberFormat="1" applyFont="1" applyFill="1" applyBorder="1" applyAlignment="1">
      <alignment horizontal="center" vertical="center" wrapText="1"/>
    </xf>
    <xf numFmtId="20" fontId="7" fillId="10" borderId="6" xfId="0" applyNumberFormat="1" applyFont="1" applyFill="1" applyBorder="1" applyAlignment="1">
      <alignment horizontal="center" vertical="center" wrapText="1"/>
    </xf>
    <xf numFmtId="20" fontId="7" fillId="10" borderId="1" xfId="0" applyNumberFormat="1" applyFont="1" applyFill="1" applyBorder="1" applyAlignment="1">
      <alignment horizontal="center" vertical="center" wrapText="1"/>
    </xf>
    <xf numFmtId="20" fontId="7" fillId="10" borderId="7" xfId="0" applyNumberFormat="1" applyFont="1" applyFill="1" applyBorder="1" applyAlignment="1">
      <alignment horizontal="center" vertical="center" wrapText="1"/>
    </xf>
    <xf numFmtId="20" fontId="7" fillId="9" borderId="7" xfId="0" applyNumberFormat="1" applyFont="1" applyFill="1" applyBorder="1" applyAlignment="1">
      <alignment horizontal="center" vertical="center" wrapText="1"/>
    </xf>
    <xf numFmtId="20" fontId="1" fillId="10" borderId="6" xfId="0" applyNumberFormat="1" applyFont="1" applyFill="1" applyBorder="1" applyAlignment="1">
      <alignment horizontal="center" vertical="center" wrapText="1"/>
    </xf>
    <xf numFmtId="20" fontId="1" fillId="10" borderId="1" xfId="0" applyNumberFormat="1" applyFont="1" applyFill="1" applyBorder="1" applyAlignment="1">
      <alignment horizontal="center" vertical="center" wrapText="1"/>
    </xf>
    <xf numFmtId="20" fontId="7" fillId="10" borderId="21" xfId="0" applyNumberFormat="1" applyFont="1" applyFill="1" applyBorder="1" applyAlignment="1">
      <alignment horizontal="center" vertical="center" wrapText="1"/>
    </xf>
    <xf numFmtId="20" fontId="7" fillId="9" borderId="34" xfId="0" applyNumberFormat="1" applyFont="1" applyFill="1" applyBorder="1" applyAlignment="1">
      <alignment horizontal="center" vertical="center" wrapText="1"/>
    </xf>
    <xf numFmtId="0" fontId="3" fillId="12" borderId="58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21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164" fontId="7" fillId="10" borderId="1" xfId="0" applyNumberFormat="1" applyFont="1" applyFill="1" applyBorder="1" applyAlignment="1">
      <alignment horizontal="center" vertical="center" wrapText="1"/>
    </xf>
    <xf numFmtId="164" fontId="7" fillId="9" borderId="53" xfId="0" applyNumberFormat="1" applyFont="1" applyFill="1" applyBorder="1" applyAlignment="1">
      <alignment horizontal="center" vertical="center" wrapText="1"/>
    </xf>
    <xf numFmtId="164" fontId="7" fillId="9" borderId="52" xfId="0" applyNumberFormat="1" applyFont="1" applyFill="1" applyBorder="1" applyAlignment="1">
      <alignment horizontal="center" vertical="center" wrapText="1"/>
    </xf>
    <xf numFmtId="164" fontId="7" fillId="9" borderId="54" xfId="0" applyNumberFormat="1" applyFont="1" applyFill="1" applyBorder="1" applyAlignment="1">
      <alignment horizontal="center" vertical="center" wrapText="1"/>
    </xf>
    <xf numFmtId="164" fontId="7" fillId="10" borderId="56" xfId="0" applyNumberFormat="1" applyFont="1" applyFill="1" applyBorder="1" applyAlignment="1">
      <alignment horizontal="center" vertical="center" wrapText="1"/>
    </xf>
    <xf numFmtId="164" fontId="7" fillId="10" borderId="52" xfId="0" applyNumberFormat="1" applyFont="1" applyFill="1" applyBorder="1" applyAlignment="1">
      <alignment horizontal="center" vertical="center" wrapText="1"/>
    </xf>
    <xf numFmtId="164" fontId="7" fillId="10" borderId="54" xfId="0" applyNumberFormat="1" applyFont="1" applyFill="1" applyBorder="1" applyAlignment="1">
      <alignment horizontal="center" vertical="center" wrapText="1"/>
    </xf>
    <xf numFmtId="164" fontId="7" fillId="9" borderId="56" xfId="0" applyNumberFormat="1" applyFont="1" applyFill="1" applyBorder="1" applyAlignment="1">
      <alignment horizontal="center" vertical="center" wrapText="1"/>
    </xf>
    <xf numFmtId="164" fontId="7" fillId="10" borderId="39" xfId="0" applyNumberFormat="1" applyFont="1" applyFill="1" applyBorder="1" applyAlignment="1">
      <alignment horizontal="center" vertical="center" wrapText="1"/>
    </xf>
    <xf numFmtId="164" fontId="7" fillId="10" borderId="40" xfId="0" applyNumberFormat="1" applyFont="1" applyFill="1" applyBorder="1" applyAlignment="1">
      <alignment horizontal="center" vertical="center" wrapText="1"/>
    </xf>
    <xf numFmtId="164" fontId="7" fillId="9" borderId="13" xfId="0" applyNumberFormat="1" applyFont="1" applyFill="1" applyBorder="1" applyAlignment="1">
      <alignment horizontal="center" vertical="center" wrapText="1"/>
    </xf>
    <xf numFmtId="0" fontId="2" fillId="1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5B386-7F1F-4024-ABBD-EAA84F9DE922}">
  <dimension ref="A1:BN67"/>
  <sheetViews>
    <sheetView view="pageBreakPreview" topLeftCell="B1" zoomScale="70" zoomScaleNormal="80" zoomScaleSheetLayoutView="70" workbookViewId="0">
      <selection activeCell="P50" sqref="P50"/>
    </sheetView>
  </sheetViews>
  <sheetFormatPr defaultColWidth="9.1328125" defaultRowHeight="15.4" x14ac:dyDescent="0.35"/>
  <cols>
    <col min="1" max="1" width="8" style="2" hidden="1" customWidth="1"/>
    <col min="2" max="2" width="27.265625" style="2" bestFit="1" customWidth="1"/>
    <col min="3" max="3" width="13.59765625" style="3" bestFit="1" customWidth="1"/>
    <col min="4" max="4" width="53.3984375" style="10" customWidth="1"/>
    <col min="5" max="5" width="46.265625" style="10" customWidth="1"/>
    <col min="6" max="6" width="31.59765625" style="3" customWidth="1"/>
    <col min="7" max="7" width="14.59765625" style="3" bestFit="1" customWidth="1"/>
    <col min="8" max="8" width="9.59765625" style="3" bestFit="1" customWidth="1"/>
    <col min="9" max="16" width="9.1328125" style="3"/>
    <col min="17" max="17" width="12.59765625" style="3" bestFit="1" customWidth="1"/>
    <col min="18" max="18" width="14.3984375" style="3" customWidth="1"/>
    <col min="19" max="16384" width="9.1328125" style="2"/>
  </cols>
  <sheetData>
    <row r="1" spans="1:66" ht="25.9" customHeight="1" x14ac:dyDescent="0.35">
      <c r="A1" s="19"/>
      <c r="B1" s="107" t="s">
        <v>51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9"/>
    </row>
    <row r="2" spans="1:66" x14ac:dyDescent="0.35">
      <c r="A2" s="7"/>
      <c r="B2" s="127" t="s">
        <v>71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9"/>
    </row>
    <row r="3" spans="1:66" ht="15.75" thickBot="1" x14ac:dyDescent="0.4">
      <c r="A3" s="20"/>
      <c r="B3" s="100" t="s">
        <v>24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2"/>
    </row>
    <row r="4" spans="1:66" ht="15.75" thickBot="1" x14ac:dyDescent="0.4">
      <c r="A4" s="19"/>
      <c r="B4" s="21"/>
      <c r="C4" s="23"/>
      <c r="D4" s="22"/>
      <c r="E4" s="22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2">
        <v>46086</v>
      </c>
      <c r="R4" s="24"/>
    </row>
    <row r="5" spans="1:66" s="4" customFormat="1" ht="15.75" thickBot="1" x14ac:dyDescent="0.4">
      <c r="A5" s="25" t="s">
        <v>0</v>
      </c>
      <c r="B5" s="103" t="s">
        <v>27</v>
      </c>
      <c r="C5" s="105" t="s">
        <v>28</v>
      </c>
      <c r="D5" s="105" t="s">
        <v>1</v>
      </c>
      <c r="E5" s="105" t="s">
        <v>29</v>
      </c>
      <c r="F5" s="105" t="s">
        <v>2</v>
      </c>
      <c r="G5" s="142" t="s">
        <v>11</v>
      </c>
      <c r="H5" s="143"/>
      <c r="I5" s="143"/>
      <c r="J5" s="143"/>
      <c r="K5" s="143"/>
      <c r="L5" s="143"/>
      <c r="M5" s="143"/>
      <c r="N5" s="143"/>
      <c r="O5" s="143"/>
      <c r="P5" s="144"/>
      <c r="Q5" s="26"/>
      <c r="R5" s="27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s="5" customFormat="1" ht="18.75" customHeight="1" thickBot="1" x14ac:dyDescent="0.4">
      <c r="A6" s="28"/>
      <c r="B6" s="104"/>
      <c r="C6" s="106"/>
      <c r="D6" s="106"/>
      <c r="E6" s="106"/>
      <c r="F6" s="106"/>
      <c r="G6" s="29" t="s">
        <v>23</v>
      </c>
      <c r="H6" s="31" t="s">
        <v>13</v>
      </c>
      <c r="I6" s="30" t="s">
        <v>20</v>
      </c>
      <c r="J6" s="31" t="s">
        <v>15</v>
      </c>
      <c r="K6" s="31" t="s">
        <v>14</v>
      </c>
      <c r="L6" s="31" t="s">
        <v>16</v>
      </c>
      <c r="M6" s="31" t="s">
        <v>18</v>
      </c>
      <c r="N6" s="31" t="s">
        <v>19</v>
      </c>
      <c r="O6" s="31" t="s">
        <v>17</v>
      </c>
      <c r="P6" s="31" t="s">
        <v>70</v>
      </c>
      <c r="Q6" s="31" t="s">
        <v>21</v>
      </c>
      <c r="R6" s="29" t="s">
        <v>22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customFormat="1" ht="20.100000000000001" customHeight="1" thickBot="1" x14ac:dyDescent="0.4">
      <c r="A7" s="19"/>
      <c r="B7" s="118">
        <v>46111</v>
      </c>
      <c r="C7" s="45">
        <v>0.45833333333333331</v>
      </c>
      <c r="D7" s="46" t="s">
        <v>110</v>
      </c>
      <c r="E7" s="47" t="s">
        <v>111</v>
      </c>
      <c r="F7" s="67" t="s">
        <v>117</v>
      </c>
      <c r="G7" s="67">
        <v>2</v>
      </c>
      <c r="H7" s="67"/>
      <c r="I7" s="67"/>
      <c r="J7" s="67"/>
      <c r="K7" s="67"/>
      <c r="L7" s="67">
        <v>2</v>
      </c>
      <c r="M7" s="67"/>
      <c r="N7" s="67"/>
      <c r="O7" s="67"/>
      <c r="P7" s="67"/>
      <c r="Q7" s="67">
        <f>SUM(H7:P7)</f>
        <v>2</v>
      </c>
      <c r="R7" s="84">
        <f>G7-Q7</f>
        <v>0</v>
      </c>
    </row>
    <row r="8" spans="1:66" customFormat="1" ht="20.100000000000001" customHeight="1" thickBot="1" x14ac:dyDescent="0.4">
      <c r="A8" s="19"/>
      <c r="B8" s="119"/>
      <c r="C8" s="41">
        <v>0.58333333333333337</v>
      </c>
      <c r="D8" s="42" t="s">
        <v>106</v>
      </c>
      <c r="E8" s="43" t="s">
        <v>107</v>
      </c>
      <c r="F8" s="68" t="s">
        <v>118</v>
      </c>
      <c r="G8" s="68">
        <v>2</v>
      </c>
      <c r="H8" s="68"/>
      <c r="I8" s="68"/>
      <c r="J8" s="68"/>
      <c r="K8" s="68"/>
      <c r="L8" s="68">
        <v>1</v>
      </c>
      <c r="M8" s="68"/>
      <c r="N8" s="68"/>
      <c r="O8" s="68">
        <v>1</v>
      </c>
      <c r="P8" s="68"/>
      <c r="Q8" s="67">
        <f t="shared" ref="Q8:Q55" si="0">SUM(H8:P8)</f>
        <v>2</v>
      </c>
      <c r="R8" s="84">
        <f t="shared" ref="R8:R55" si="1">G8-Q8</f>
        <v>0</v>
      </c>
    </row>
    <row r="9" spans="1:66" customFormat="1" ht="20.100000000000001" customHeight="1" thickBot="1" x14ac:dyDescent="0.4">
      <c r="A9" s="19"/>
      <c r="B9" s="119"/>
      <c r="C9" s="41">
        <v>0.625</v>
      </c>
      <c r="D9" s="42" t="s">
        <v>72</v>
      </c>
      <c r="E9" s="43" t="s">
        <v>46</v>
      </c>
      <c r="F9" s="68" t="s">
        <v>119</v>
      </c>
      <c r="G9" s="68">
        <v>2</v>
      </c>
      <c r="H9" s="68">
        <v>1</v>
      </c>
      <c r="I9" s="68"/>
      <c r="J9" s="68"/>
      <c r="K9" s="68"/>
      <c r="L9" s="68"/>
      <c r="M9" s="68"/>
      <c r="N9" s="68">
        <v>1</v>
      </c>
      <c r="O9" s="68"/>
      <c r="P9" s="68"/>
      <c r="Q9" s="67">
        <f t="shared" si="0"/>
        <v>2</v>
      </c>
      <c r="R9" s="84">
        <f t="shared" si="1"/>
        <v>0</v>
      </c>
    </row>
    <row r="10" spans="1:66" customFormat="1" ht="36" customHeight="1" thickBot="1" x14ac:dyDescent="0.4">
      <c r="A10" s="19"/>
      <c r="B10" s="119"/>
      <c r="C10" s="114">
        <v>0.75</v>
      </c>
      <c r="D10" s="42" t="s">
        <v>73</v>
      </c>
      <c r="E10" s="43" t="s">
        <v>46</v>
      </c>
      <c r="F10" s="115" t="s">
        <v>120</v>
      </c>
      <c r="G10" s="68">
        <v>16</v>
      </c>
      <c r="H10" s="68">
        <v>2</v>
      </c>
      <c r="I10" s="68">
        <v>2</v>
      </c>
      <c r="J10" s="68">
        <v>7</v>
      </c>
      <c r="K10" s="68">
        <v>3</v>
      </c>
      <c r="L10" s="68">
        <v>2</v>
      </c>
      <c r="M10" s="68"/>
      <c r="N10" s="68"/>
      <c r="O10" s="68"/>
      <c r="P10" s="68"/>
      <c r="Q10" s="67">
        <f t="shared" si="0"/>
        <v>16</v>
      </c>
      <c r="R10" s="84">
        <f t="shared" si="1"/>
        <v>0</v>
      </c>
    </row>
    <row r="11" spans="1:66" customFormat="1" ht="53.25" customHeight="1" thickBot="1" x14ac:dyDescent="0.4">
      <c r="A11" s="19"/>
      <c r="B11" s="120"/>
      <c r="C11" s="121"/>
      <c r="D11" s="48" t="s">
        <v>134</v>
      </c>
      <c r="E11" s="49" t="s">
        <v>45</v>
      </c>
      <c r="F11" s="122"/>
      <c r="G11" s="69">
        <v>16</v>
      </c>
      <c r="H11" s="69"/>
      <c r="I11" s="69"/>
      <c r="J11" s="69"/>
      <c r="K11" s="69"/>
      <c r="L11" s="69">
        <v>2</v>
      </c>
      <c r="M11" s="69">
        <v>3</v>
      </c>
      <c r="N11" s="69">
        <v>3</v>
      </c>
      <c r="O11" s="69">
        <v>7</v>
      </c>
      <c r="P11" s="69">
        <v>1</v>
      </c>
      <c r="Q11" s="67">
        <f t="shared" si="0"/>
        <v>16</v>
      </c>
      <c r="R11" s="84">
        <f t="shared" si="1"/>
        <v>0</v>
      </c>
    </row>
    <row r="12" spans="1:66" customFormat="1" ht="15.75" thickBot="1" x14ac:dyDescent="0.4">
      <c r="A12" s="19"/>
      <c r="B12" s="123">
        <v>46112</v>
      </c>
      <c r="C12" s="50">
        <v>0.41666666666666669</v>
      </c>
      <c r="D12" s="51" t="s">
        <v>74</v>
      </c>
      <c r="E12" s="52" t="s">
        <v>33</v>
      </c>
      <c r="F12" s="34" t="s">
        <v>121</v>
      </c>
      <c r="G12" s="34">
        <v>2</v>
      </c>
      <c r="H12" s="34"/>
      <c r="I12" s="34"/>
      <c r="J12" s="34">
        <v>2</v>
      </c>
      <c r="K12" s="34"/>
      <c r="L12" s="34"/>
      <c r="M12" s="34"/>
      <c r="N12" s="34"/>
      <c r="O12" s="34"/>
      <c r="P12" s="34"/>
      <c r="Q12" s="34">
        <f t="shared" si="0"/>
        <v>2</v>
      </c>
      <c r="R12" s="35">
        <f t="shared" si="1"/>
        <v>0</v>
      </c>
    </row>
    <row r="13" spans="1:66" customFormat="1" ht="15.75" thickBot="1" x14ac:dyDescent="0.4">
      <c r="A13" s="19"/>
      <c r="B13" s="124"/>
      <c r="C13" s="18">
        <v>0.45833333333333331</v>
      </c>
      <c r="D13" s="16" t="s">
        <v>75</v>
      </c>
      <c r="E13" s="17" t="s">
        <v>35</v>
      </c>
      <c r="F13" s="32" t="s">
        <v>122</v>
      </c>
      <c r="G13" s="32">
        <v>2</v>
      </c>
      <c r="H13" s="32"/>
      <c r="I13" s="32"/>
      <c r="J13" s="32"/>
      <c r="K13" s="32">
        <v>2</v>
      </c>
      <c r="L13" s="32"/>
      <c r="M13" s="32"/>
      <c r="N13" s="32"/>
      <c r="O13" s="32"/>
      <c r="P13" s="32"/>
      <c r="Q13" s="34">
        <f t="shared" si="0"/>
        <v>2</v>
      </c>
      <c r="R13" s="36">
        <f t="shared" si="1"/>
        <v>0</v>
      </c>
    </row>
    <row r="14" spans="1:66" customFormat="1" ht="15.75" thickBot="1" x14ac:dyDescent="0.4">
      <c r="A14" s="19"/>
      <c r="B14" s="124"/>
      <c r="C14" s="95">
        <v>0.5</v>
      </c>
      <c r="D14" s="16" t="s">
        <v>108</v>
      </c>
      <c r="E14" s="17" t="s">
        <v>31</v>
      </c>
      <c r="F14" s="32" t="s">
        <v>121</v>
      </c>
      <c r="G14" s="32">
        <v>1</v>
      </c>
      <c r="H14" s="32"/>
      <c r="I14" s="32"/>
      <c r="J14" s="32"/>
      <c r="K14" s="32"/>
      <c r="L14" s="32">
        <v>1</v>
      </c>
      <c r="M14" s="32"/>
      <c r="N14" s="32"/>
      <c r="O14" s="32"/>
      <c r="P14" s="32"/>
      <c r="Q14" s="34">
        <f t="shared" si="0"/>
        <v>1</v>
      </c>
      <c r="R14" s="36">
        <f t="shared" si="1"/>
        <v>0</v>
      </c>
    </row>
    <row r="15" spans="1:66" customFormat="1" ht="15.75" thickBot="1" x14ac:dyDescent="0.4">
      <c r="A15" s="19"/>
      <c r="B15" s="124"/>
      <c r="C15" s="95"/>
      <c r="D15" s="16" t="s">
        <v>109</v>
      </c>
      <c r="E15" s="17" t="s">
        <v>31</v>
      </c>
      <c r="F15" s="32" t="s">
        <v>121</v>
      </c>
      <c r="G15" s="32">
        <v>1</v>
      </c>
      <c r="H15" s="32"/>
      <c r="I15" s="32"/>
      <c r="J15" s="32"/>
      <c r="K15" s="32"/>
      <c r="L15" s="32">
        <v>1</v>
      </c>
      <c r="M15" s="32"/>
      <c r="N15" s="32"/>
      <c r="O15" s="32"/>
      <c r="P15" s="32"/>
      <c r="Q15" s="34">
        <f t="shared" si="0"/>
        <v>1</v>
      </c>
      <c r="R15" s="36">
        <f t="shared" si="1"/>
        <v>0</v>
      </c>
    </row>
    <row r="16" spans="1:66" customFormat="1" ht="15.75" thickBot="1" x14ac:dyDescent="0.4">
      <c r="A16" s="19"/>
      <c r="B16" s="124"/>
      <c r="C16" s="95">
        <v>0.58333333333333304</v>
      </c>
      <c r="D16" s="39" t="s">
        <v>76</v>
      </c>
      <c r="E16" s="39" t="s">
        <v>53</v>
      </c>
      <c r="F16" s="97" t="s">
        <v>123</v>
      </c>
      <c r="G16" s="32">
        <v>4</v>
      </c>
      <c r="H16" s="32">
        <v>4</v>
      </c>
      <c r="I16" s="32"/>
      <c r="J16" s="32"/>
      <c r="K16" s="32"/>
      <c r="L16" s="32"/>
      <c r="M16" s="32"/>
      <c r="N16" s="32"/>
      <c r="O16" s="32"/>
      <c r="P16" s="32"/>
      <c r="Q16" s="34">
        <f t="shared" si="0"/>
        <v>4</v>
      </c>
      <c r="R16" s="36">
        <f t="shared" si="1"/>
        <v>0</v>
      </c>
    </row>
    <row r="17" spans="1:18" customFormat="1" ht="15.75" thickBot="1" x14ac:dyDescent="0.4">
      <c r="A17" s="19"/>
      <c r="B17" s="124"/>
      <c r="C17" s="95"/>
      <c r="D17" s="39" t="s">
        <v>77</v>
      </c>
      <c r="E17" s="39" t="s">
        <v>54</v>
      </c>
      <c r="F17" s="98"/>
      <c r="G17" s="32">
        <v>4</v>
      </c>
      <c r="H17" s="32"/>
      <c r="I17" s="32"/>
      <c r="J17" s="32">
        <v>4</v>
      </c>
      <c r="K17" s="32"/>
      <c r="L17" s="32"/>
      <c r="M17" s="32"/>
      <c r="N17" s="32"/>
      <c r="O17" s="32"/>
      <c r="P17" s="32"/>
      <c r="Q17" s="34">
        <f t="shared" si="0"/>
        <v>4</v>
      </c>
      <c r="R17" s="36">
        <f t="shared" si="1"/>
        <v>0</v>
      </c>
    </row>
    <row r="18" spans="1:18" customFormat="1" ht="15.75" thickBot="1" x14ac:dyDescent="0.4">
      <c r="A18" s="19"/>
      <c r="B18" s="124"/>
      <c r="C18" s="95"/>
      <c r="D18" s="39" t="s">
        <v>78</v>
      </c>
      <c r="E18" s="39" t="s">
        <v>55</v>
      </c>
      <c r="F18" s="98"/>
      <c r="G18" s="32">
        <v>3</v>
      </c>
      <c r="H18" s="32"/>
      <c r="I18" s="32"/>
      <c r="J18" s="32"/>
      <c r="K18" s="32">
        <v>3</v>
      </c>
      <c r="L18" s="32"/>
      <c r="M18" s="32"/>
      <c r="N18" s="32"/>
      <c r="O18" s="32"/>
      <c r="P18" s="32"/>
      <c r="Q18" s="34">
        <f t="shared" si="0"/>
        <v>3</v>
      </c>
      <c r="R18" s="36">
        <f t="shared" si="1"/>
        <v>0</v>
      </c>
    </row>
    <row r="19" spans="1:18" customFormat="1" ht="15.75" thickBot="1" x14ac:dyDescent="0.4">
      <c r="A19" s="19"/>
      <c r="B19" s="124"/>
      <c r="C19" s="95"/>
      <c r="D19" s="39" t="s">
        <v>79</v>
      </c>
      <c r="E19" s="39" t="s">
        <v>52</v>
      </c>
      <c r="F19" s="98"/>
      <c r="G19" s="32">
        <v>3</v>
      </c>
      <c r="H19" s="32"/>
      <c r="I19" s="32"/>
      <c r="J19" s="32"/>
      <c r="K19" s="32"/>
      <c r="L19" s="32">
        <v>3</v>
      </c>
      <c r="M19" s="32"/>
      <c r="N19" s="32"/>
      <c r="O19" s="32"/>
      <c r="P19" s="32"/>
      <c r="Q19" s="34">
        <f t="shared" si="0"/>
        <v>3</v>
      </c>
      <c r="R19" s="36">
        <f t="shared" si="1"/>
        <v>0</v>
      </c>
    </row>
    <row r="20" spans="1:18" customFormat="1" ht="15.75" thickBot="1" x14ac:dyDescent="0.4">
      <c r="A20" s="19"/>
      <c r="B20" s="124"/>
      <c r="C20" s="95"/>
      <c r="D20" s="39" t="s">
        <v>80</v>
      </c>
      <c r="E20" s="39" t="s">
        <v>56</v>
      </c>
      <c r="F20" s="98"/>
      <c r="G20" s="32">
        <v>3</v>
      </c>
      <c r="H20" s="32"/>
      <c r="I20" s="32"/>
      <c r="J20" s="32"/>
      <c r="K20" s="32"/>
      <c r="L20" s="32"/>
      <c r="M20" s="32">
        <v>3</v>
      </c>
      <c r="N20" s="32"/>
      <c r="O20" s="32"/>
      <c r="P20" s="32"/>
      <c r="Q20" s="34">
        <f t="shared" si="0"/>
        <v>3</v>
      </c>
      <c r="R20" s="36">
        <f t="shared" si="1"/>
        <v>0</v>
      </c>
    </row>
    <row r="21" spans="1:18" customFormat="1" ht="15.75" thickBot="1" x14ac:dyDescent="0.4">
      <c r="A21" s="19"/>
      <c r="B21" s="124"/>
      <c r="C21" s="95"/>
      <c r="D21" s="39" t="s">
        <v>81</v>
      </c>
      <c r="E21" s="39" t="s">
        <v>57</v>
      </c>
      <c r="F21" s="98"/>
      <c r="G21" s="32">
        <v>3</v>
      </c>
      <c r="H21" s="32"/>
      <c r="I21" s="32"/>
      <c r="J21" s="32"/>
      <c r="K21" s="32"/>
      <c r="L21" s="32"/>
      <c r="M21" s="32"/>
      <c r="N21" s="32">
        <v>3</v>
      </c>
      <c r="O21" s="32"/>
      <c r="P21" s="32"/>
      <c r="Q21" s="34">
        <f t="shared" si="0"/>
        <v>3</v>
      </c>
      <c r="R21" s="36">
        <f t="shared" si="1"/>
        <v>0</v>
      </c>
    </row>
    <row r="22" spans="1:18" customFormat="1" ht="15.75" thickBot="1" x14ac:dyDescent="0.4">
      <c r="A22" s="19"/>
      <c r="B22" s="124"/>
      <c r="C22" s="95"/>
      <c r="D22" s="39" t="s">
        <v>82</v>
      </c>
      <c r="E22" s="39" t="s">
        <v>58</v>
      </c>
      <c r="F22" s="98"/>
      <c r="G22" s="32">
        <v>3</v>
      </c>
      <c r="H22" s="32"/>
      <c r="I22" s="32"/>
      <c r="J22" s="32"/>
      <c r="K22" s="32"/>
      <c r="L22" s="32"/>
      <c r="M22" s="32"/>
      <c r="N22" s="32"/>
      <c r="O22" s="32">
        <v>3</v>
      </c>
      <c r="P22" s="32"/>
      <c r="Q22" s="34">
        <f t="shared" si="0"/>
        <v>3</v>
      </c>
      <c r="R22" s="36">
        <f t="shared" si="1"/>
        <v>0</v>
      </c>
    </row>
    <row r="23" spans="1:18" customFormat="1" ht="15.75" thickBot="1" x14ac:dyDescent="0.4">
      <c r="A23" s="19"/>
      <c r="B23" s="124"/>
      <c r="C23" s="95"/>
      <c r="D23" s="39" t="s">
        <v>83</v>
      </c>
      <c r="E23" s="39" t="s">
        <v>59</v>
      </c>
      <c r="F23" s="126"/>
      <c r="G23" s="32">
        <v>3</v>
      </c>
      <c r="H23" s="32"/>
      <c r="I23" s="32">
        <v>1</v>
      </c>
      <c r="J23" s="32"/>
      <c r="K23" s="32"/>
      <c r="L23" s="32"/>
      <c r="M23" s="32"/>
      <c r="N23" s="32"/>
      <c r="O23" s="32">
        <v>1</v>
      </c>
      <c r="P23" s="32">
        <v>1</v>
      </c>
      <c r="Q23" s="34">
        <f t="shared" si="0"/>
        <v>3</v>
      </c>
      <c r="R23" s="36">
        <f t="shared" si="1"/>
        <v>0</v>
      </c>
    </row>
    <row r="24" spans="1:18" customFormat="1" ht="15.75" thickBot="1" x14ac:dyDescent="0.4">
      <c r="A24" s="19"/>
      <c r="B24" s="125"/>
      <c r="C24" s="40">
        <v>0.66666666666666663</v>
      </c>
      <c r="D24" s="70" t="s">
        <v>84</v>
      </c>
      <c r="E24" s="70" t="s">
        <v>30</v>
      </c>
      <c r="F24" s="71" t="s">
        <v>119</v>
      </c>
      <c r="G24" s="33">
        <v>2</v>
      </c>
      <c r="H24" s="33"/>
      <c r="I24" s="33"/>
      <c r="J24" s="33"/>
      <c r="K24" s="33"/>
      <c r="L24" s="33">
        <v>2</v>
      </c>
      <c r="M24" s="33"/>
      <c r="N24" s="33"/>
      <c r="O24" s="33"/>
      <c r="P24" s="33"/>
      <c r="Q24" s="34">
        <f t="shared" si="0"/>
        <v>2</v>
      </c>
      <c r="R24" s="85">
        <f t="shared" si="1"/>
        <v>0</v>
      </c>
    </row>
    <row r="25" spans="1:18" customFormat="1" ht="15.75" thickBot="1" x14ac:dyDescent="0.4">
      <c r="A25" s="19"/>
      <c r="B25" s="130"/>
      <c r="C25" s="53">
        <v>0.66666666666666663</v>
      </c>
      <c r="D25" s="54" t="s">
        <v>129</v>
      </c>
      <c r="E25" s="55"/>
      <c r="F25" s="37" t="s">
        <v>130</v>
      </c>
      <c r="G25" s="37">
        <v>10</v>
      </c>
      <c r="H25" s="37">
        <v>10</v>
      </c>
      <c r="I25" s="37"/>
      <c r="J25" s="37"/>
      <c r="K25" s="37"/>
      <c r="L25" s="37"/>
      <c r="M25" s="37"/>
      <c r="N25" s="37"/>
      <c r="O25" s="37"/>
      <c r="P25" s="37"/>
      <c r="Q25" s="34">
        <f t="shared" si="0"/>
        <v>10</v>
      </c>
      <c r="R25" s="38">
        <f t="shared" si="1"/>
        <v>0</v>
      </c>
    </row>
    <row r="26" spans="1:18" customFormat="1" x14ac:dyDescent="0.35">
      <c r="A26" s="19"/>
      <c r="B26" s="118">
        <v>46113</v>
      </c>
      <c r="C26" s="45">
        <v>0.45833333333333331</v>
      </c>
      <c r="D26" s="56" t="s">
        <v>112</v>
      </c>
      <c r="E26" s="47" t="s">
        <v>47</v>
      </c>
      <c r="F26" s="67" t="s">
        <v>117</v>
      </c>
      <c r="G26" s="67">
        <v>2</v>
      </c>
      <c r="H26" s="67"/>
      <c r="I26" s="67"/>
      <c r="J26" s="67"/>
      <c r="K26" s="67"/>
      <c r="L26" s="67"/>
      <c r="M26" s="67">
        <v>1</v>
      </c>
      <c r="N26" s="67"/>
      <c r="O26" s="67">
        <v>1</v>
      </c>
      <c r="P26" s="67"/>
      <c r="Q26" s="67">
        <f t="shared" si="0"/>
        <v>2</v>
      </c>
      <c r="R26" s="84">
        <f t="shared" si="1"/>
        <v>0</v>
      </c>
    </row>
    <row r="27" spans="1:18" customFormat="1" x14ac:dyDescent="0.35">
      <c r="A27" s="19"/>
      <c r="B27" s="119"/>
      <c r="C27" s="41">
        <v>0.5</v>
      </c>
      <c r="D27" s="42" t="s">
        <v>85</v>
      </c>
      <c r="E27" s="43" t="s">
        <v>36</v>
      </c>
      <c r="F27" s="68" t="s">
        <v>119</v>
      </c>
      <c r="G27" s="68">
        <v>2</v>
      </c>
      <c r="H27" s="68"/>
      <c r="I27" s="68"/>
      <c r="J27" s="68"/>
      <c r="K27" s="68"/>
      <c r="L27" s="68"/>
      <c r="M27" s="68"/>
      <c r="N27" s="68">
        <v>2</v>
      </c>
      <c r="O27" s="68"/>
      <c r="P27" s="68"/>
      <c r="Q27" s="68">
        <f t="shared" si="0"/>
        <v>2</v>
      </c>
      <c r="R27" s="86">
        <f t="shared" si="1"/>
        <v>0</v>
      </c>
    </row>
    <row r="28" spans="1:18" customFormat="1" x14ac:dyDescent="0.35">
      <c r="A28" s="19"/>
      <c r="B28" s="119"/>
      <c r="C28" s="41">
        <v>0.54166666666666663</v>
      </c>
      <c r="D28" s="42" t="s">
        <v>86</v>
      </c>
      <c r="E28" s="43" t="s">
        <v>41</v>
      </c>
      <c r="F28" s="68" t="s">
        <v>124</v>
      </c>
      <c r="G28" s="68">
        <v>2</v>
      </c>
      <c r="H28" s="68"/>
      <c r="I28" s="68"/>
      <c r="J28" s="68"/>
      <c r="K28" s="68"/>
      <c r="L28" s="68"/>
      <c r="M28" s="68"/>
      <c r="N28" s="68"/>
      <c r="O28" s="68">
        <v>2</v>
      </c>
      <c r="P28" s="68"/>
      <c r="Q28" s="68">
        <f t="shared" si="0"/>
        <v>2</v>
      </c>
      <c r="R28" s="86">
        <f t="shared" si="1"/>
        <v>0</v>
      </c>
    </row>
    <row r="29" spans="1:18" customFormat="1" x14ac:dyDescent="0.35">
      <c r="A29" s="19"/>
      <c r="B29" s="119"/>
      <c r="C29" s="114">
        <v>0.66666666666666663</v>
      </c>
      <c r="D29" s="42" t="s">
        <v>136</v>
      </c>
      <c r="E29" s="43" t="s">
        <v>34</v>
      </c>
      <c r="F29" s="68" t="s">
        <v>125</v>
      </c>
      <c r="G29" s="68">
        <v>2</v>
      </c>
      <c r="H29" s="68"/>
      <c r="I29" s="68"/>
      <c r="J29" s="68">
        <v>2</v>
      </c>
      <c r="K29" s="68"/>
      <c r="L29" s="68"/>
      <c r="M29" s="68"/>
      <c r="N29" s="68"/>
      <c r="O29" s="68"/>
      <c r="P29" s="68"/>
      <c r="Q29" s="68">
        <f t="shared" si="0"/>
        <v>2</v>
      </c>
      <c r="R29" s="86">
        <f t="shared" si="1"/>
        <v>0</v>
      </c>
    </row>
    <row r="30" spans="1:18" customFormat="1" x14ac:dyDescent="0.35">
      <c r="A30" s="19"/>
      <c r="B30" s="119"/>
      <c r="C30" s="114"/>
      <c r="D30" s="42" t="s">
        <v>135</v>
      </c>
      <c r="E30" s="43" t="s">
        <v>69</v>
      </c>
      <c r="F30" s="68" t="s">
        <v>122</v>
      </c>
      <c r="G30" s="68">
        <v>2</v>
      </c>
      <c r="H30" s="68"/>
      <c r="I30" s="68"/>
      <c r="J30" s="68"/>
      <c r="K30" s="68">
        <v>2</v>
      </c>
      <c r="L30" s="68"/>
      <c r="M30" s="68"/>
      <c r="N30" s="68"/>
      <c r="O30" s="68"/>
      <c r="P30" s="68"/>
      <c r="Q30" s="68">
        <f t="shared" si="0"/>
        <v>2</v>
      </c>
      <c r="R30" s="86">
        <f t="shared" si="1"/>
        <v>0</v>
      </c>
    </row>
    <row r="31" spans="1:18" customFormat="1" ht="15.75" thickBot="1" x14ac:dyDescent="0.4">
      <c r="A31" s="19"/>
      <c r="B31" s="120"/>
      <c r="C31" s="57">
        <v>0.70833333333333337</v>
      </c>
      <c r="D31" s="48" t="s">
        <v>87</v>
      </c>
      <c r="E31" s="49" t="s">
        <v>34</v>
      </c>
      <c r="F31" s="69" t="s">
        <v>118</v>
      </c>
      <c r="G31" s="69">
        <v>2</v>
      </c>
      <c r="H31" s="69"/>
      <c r="I31" s="69"/>
      <c r="J31" s="69"/>
      <c r="K31" s="69"/>
      <c r="L31" s="69">
        <v>1</v>
      </c>
      <c r="M31" s="69">
        <v>1</v>
      </c>
      <c r="N31" s="69"/>
      <c r="O31" s="69"/>
      <c r="P31" s="69"/>
      <c r="Q31" s="69">
        <f t="shared" si="0"/>
        <v>2</v>
      </c>
      <c r="R31" s="87">
        <f t="shared" si="1"/>
        <v>0</v>
      </c>
    </row>
    <row r="32" spans="1:18" customFormat="1" x14ac:dyDescent="0.35">
      <c r="A32" s="19"/>
      <c r="B32" s="123">
        <v>46114</v>
      </c>
      <c r="C32" s="50">
        <v>0.54166666666666663</v>
      </c>
      <c r="D32" s="51" t="s">
        <v>88</v>
      </c>
      <c r="E32" s="52" t="s">
        <v>37</v>
      </c>
      <c r="F32" s="34" t="s">
        <v>119</v>
      </c>
      <c r="G32" s="34">
        <v>2</v>
      </c>
      <c r="H32" s="34"/>
      <c r="I32" s="34"/>
      <c r="J32" s="34">
        <v>2</v>
      </c>
      <c r="K32" s="34"/>
      <c r="L32" s="34"/>
      <c r="M32" s="34"/>
      <c r="N32" s="34"/>
      <c r="O32" s="34"/>
      <c r="P32" s="34"/>
      <c r="Q32" s="34">
        <f t="shared" si="0"/>
        <v>2</v>
      </c>
      <c r="R32" s="35">
        <f t="shared" si="1"/>
        <v>0</v>
      </c>
    </row>
    <row r="33" spans="1:18" customFormat="1" x14ac:dyDescent="0.35">
      <c r="A33" s="19"/>
      <c r="B33" s="124"/>
      <c r="C33" s="18">
        <v>0.58333333333333337</v>
      </c>
      <c r="D33" s="16" t="s">
        <v>104</v>
      </c>
      <c r="E33" s="17" t="s">
        <v>38</v>
      </c>
      <c r="F33" s="32" t="s">
        <v>119</v>
      </c>
      <c r="G33" s="32">
        <v>1</v>
      </c>
      <c r="H33" s="32"/>
      <c r="I33" s="32"/>
      <c r="J33" s="32"/>
      <c r="K33" s="32"/>
      <c r="L33" s="32">
        <v>1</v>
      </c>
      <c r="M33" s="32"/>
      <c r="N33" s="32"/>
      <c r="O33" s="32"/>
      <c r="P33" s="32"/>
      <c r="Q33" s="32">
        <f t="shared" si="0"/>
        <v>1</v>
      </c>
      <c r="R33" s="36">
        <f t="shared" si="1"/>
        <v>0</v>
      </c>
    </row>
    <row r="34" spans="1:18" customFormat="1" x14ac:dyDescent="0.35">
      <c r="A34" s="19"/>
      <c r="B34" s="124"/>
      <c r="C34" s="18">
        <v>0.58333333333333337</v>
      </c>
      <c r="D34" s="16" t="s">
        <v>105</v>
      </c>
      <c r="E34" s="17" t="s">
        <v>38</v>
      </c>
      <c r="F34" s="32" t="s">
        <v>119</v>
      </c>
      <c r="G34" s="32">
        <v>1</v>
      </c>
      <c r="H34" s="32"/>
      <c r="I34" s="32"/>
      <c r="J34" s="32">
        <v>1</v>
      </c>
      <c r="K34" s="32"/>
      <c r="L34" s="32"/>
      <c r="M34" s="32"/>
      <c r="N34" s="32"/>
      <c r="O34" s="32"/>
      <c r="P34" s="32"/>
      <c r="Q34" s="32">
        <f t="shared" si="0"/>
        <v>1</v>
      </c>
      <c r="R34" s="36">
        <f t="shared" si="1"/>
        <v>0</v>
      </c>
    </row>
    <row r="35" spans="1:18" customFormat="1" x14ac:dyDescent="0.35">
      <c r="A35" s="19"/>
      <c r="B35" s="124"/>
      <c r="C35" s="18">
        <v>0.70833333333333337</v>
      </c>
      <c r="D35" s="16" t="s">
        <v>90</v>
      </c>
      <c r="E35" s="17" t="s">
        <v>39</v>
      </c>
      <c r="F35" s="32" t="s">
        <v>125</v>
      </c>
      <c r="G35" s="32">
        <v>2</v>
      </c>
      <c r="H35" s="32"/>
      <c r="I35" s="32"/>
      <c r="J35" s="32"/>
      <c r="K35" s="32"/>
      <c r="L35" s="32"/>
      <c r="M35" s="32">
        <v>1</v>
      </c>
      <c r="N35" s="32"/>
      <c r="O35" s="32">
        <v>1</v>
      </c>
      <c r="P35" s="32"/>
      <c r="Q35" s="32">
        <f t="shared" si="0"/>
        <v>2</v>
      </c>
      <c r="R35" s="36">
        <f t="shared" si="1"/>
        <v>0</v>
      </c>
    </row>
    <row r="36" spans="1:18" customFormat="1" ht="23.25" customHeight="1" x14ac:dyDescent="0.35">
      <c r="A36" s="19"/>
      <c r="B36" s="124"/>
      <c r="C36" s="95">
        <v>0.75</v>
      </c>
      <c r="D36" s="16" t="s">
        <v>50</v>
      </c>
      <c r="E36" s="17" t="s">
        <v>45</v>
      </c>
      <c r="F36" s="97" t="s">
        <v>126</v>
      </c>
      <c r="G36" s="32">
        <v>8</v>
      </c>
      <c r="H36" s="32">
        <v>4</v>
      </c>
      <c r="I36" s="32"/>
      <c r="J36" s="32">
        <v>4</v>
      </c>
      <c r="K36" s="32"/>
      <c r="L36" s="32"/>
      <c r="M36" s="32"/>
      <c r="N36" s="32"/>
      <c r="O36" s="32"/>
      <c r="P36" s="32"/>
      <c r="Q36" s="32">
        <f t="shared" si="0"/>
        <v>8</v>
      </c>
      <c r="R36" s="36">
        <f t="shared" si="1"/>
        <v>0</v>
      </c>
    </row>
    <row r="37" spans="1:18" customFormat="1" ht="19.5" customHeight="1" x14ac:dyDescent="0.35">
      <c r="A37" s="19"/>
      <c r="B37" s="124"/>
      <c r="C37" s="95"/>
      <c r="D37" s="16" t="s">
        <v>91</v>
      </c>
      <c r="E37" s="17" t="s">
        <v>40</v>
      </c>
      <c r="F37" s="98"/>
      <c r="G37" s="32">
        <v>7</v>
      </c>
      <c r="H37" s="32"/>
      <c r="I37" s="32">
        <v>2</v>
      </c>
      <c r="J37" s="32"/>
      <c r="K37" s="32">
        <v>3</v>
      </c>
      <c r="L37" s="32">
        <v>2</v>
      </c>
      <c r="M37" s="32"/>
      <c r="N37" s="32"/>
      <c r="O37" s="32"/>
      <c r="P37" s="32"/>
      <c r="Q37" s="32">
        <f t="shared" si="0"/>
        <v>7</v>
      </c>
      <c r="R37" s="36">
        <f t="shared" si="1"/>
        <v>0</v>
      </c>
    </row>
    <row r="38" spans="1:18" customFormat="1" ht="19.5" customHeight="1" x14ac:dyDescent="0.35">
      <c r="A38" s="19"/>
      <c r="B38" s="124"/>
      <c r="C38" s="95"/>
      <c r="D38" s="16" t="s">
        <v>92</v>
      </c>
      <c r="E38" s="17" t="s">
        <v>40</v>
      </c>
      <c r="F38" s="98"/>
      <c r="G38" s="32">
        <v>7</v>
      </c>
      <c r="H38" s="32"/>
      <c r="I38" s="32"/>
      <c r="J38" s="32"/>
      <c r="K38" s="32"/>
      <c r="L38" s="32">
        <v>2</v>
      </c>
      <c r="M38" s="32">
        <v>3</v>
      </c>
      <c r="N38" s="32">
        <v>2</v>
      </c>
      <c r="O38" s="32"/>
      <c r="P38" s="32"/>
      <c r="Q38" s="32">
        <f t="shared" si="0"/>
        <v>7</v>
      </c>
      <c r="R38" s="36">
        <f t="shared" si="1"/>
        <v>0</v>
      </c>
    </row>
    <row r="39" spans="1:18" customFormat="1" ht="21" customHeight="1" x14ac:dyDescent="0.35">
      <c r="A39" s="19"/>
      <c r="B39" s="124"/>
      <c r="C39" s="95"/>
      <c r="D39" s="16" t="s">
        <v>49</v>
      </c>
      <c r="E39" s="17" t="s">
        <v>48</v>
      </c>
      <c r="F39" s="98"/>
      <c r="G39" s="32">
        <v>7</v>
      </c>
      <c r="H39" s="32"/>
      <c r="I39" s="32"/>
      <c r="J39" s="32"/>
      <c r="K39" s="32"/>
      <c r="L39" s="32"/>
      <c r="M39" s="32"/>
      <c r="N39" s="32"/>
      <c r="O39" s="32">
        <v>7</v>
      </c>
      <c r="P39" s="32"/>
      <c r="Q39" s="32">
        <f t="shared" si="0"/>
        <v>7</v>
      </c>
      <c r="R39" s="36">
        <f t="shared" si="1"/>
        <v>0</v>
      </c>
    </row>
    <row r="40" spans="1:18" customFormat="1" ht="27.75" customHeight="1" thickBot="1" x14ac:dyDescent="0.4">
      <c r="A40" s="19"/>
      <c r="B40" s="130"/>
      <c r="C40" s="96"/>
      <c r="D40" s="54" t="s">
        <v>93</v>
      </c>
      <c r="E40" s="55" t="s">
        <v>48</v>
      </c>
      <c r="F40" s="99"/>
      <c r="G40" s="37">
        <v>7</v>
      </c>
      <c r="H40" s="37">
        <v>1</v>
      </c>
      <c r="I40" s="37"/>
      <c r="J40" s="37">
        <v>3</v>
      </c>
      <c r="K40" s="37"/>
      <c r="L40" s="37"/>
      <c r="M40" s="37">
        <v>1</v>
      </c>
      <c r="N40" s="37">
        <v>1</v>
      </c>
      <c r="O40" s="37"/>
      <c r="P40" s="37">
        <v>1</v>
      </c>
      <c r="Q40" s="37">
        <f t="shared" si="0"/>
        <v>7</v>
      </c>
      <c r="R40" s="38">
        <f t="shared" si="1"/>
        <v>0</v>
      </c>
    </row>
    <row r="41" spans="1:18" customFormat="1" x14ac:dyDescent="0.35">
      <c r="A41" s="19"/>
      <c r="B41" s="110">
        <v>46115</v>
      </c>
      <c r="C41" s="112">
        <v>0.375</v>
      </c>
      <c r="D41" s="56" t="s">
        <v>113</v>
      </c>
      <c r="E41" s="56" t="s">
        <v>66</v>
      </c>
      <c r="F41" s="67" t="s">
        <v>127</v>
      </c>
      <c r="G41" s="67">
        <v>4</v>
      </c>
      <c r="H41" s="67"/>
      <c r="I41" s="67"/>
      <c r="J41" s="67"/>
      <c r="K41" s="67">
        <v>2</v>
      </c>
      <c r="L41" s="67"/>
      <c r="M41" s="67"/>
      <c r="N41" s="67"/>
      <c r="O41" s="67">
        <v>2</v>
      </c>
      <c r="P41" s="67"/>
      <c r="Q41" s="67">
        <f t="shared" si="0"/>
        <v>4</v>
      </c>
      <c r="R41" s="84">
        <f t="shared" si="1"/>
        <v>0</v>
      </c>
    </row>
    <row r="42" spans="1:18" customFormat="1" x14ac:dyDescent="0.35">
      <c r="A42" s="19"/>
      <c r="B42" s="111"/>
      <c r="C42" s="113"/>
      <c r="D42" s="44" t="s">
        <v>114</v>
      </c>
      <c r="E42" s="44" t="s">
        <v>67</v>
      </c>
      <c r="F42" s="68" t="s">
        <v>124</v>
      </c>
      <c r="G42" s="68">
        <v>2</v>
      </c>
      <c r="H42" s="68"/>
      <c r="I42" s="68"/>
      <c r="J42" s="68"/>
      <c r="K42" s="68"/>
      <c r="L42" s="68"/>
      <c r="M42" s="68"/>
      <c r="N42" s="68"/>
      <c r="O42" s="68">
        <v>2</v>
      </c>
      <c r="P42" s="68"/>
      <c r="Q42" s="68">
        <f t="shared" si="0"/>
        <v>2</v>
      </c>
      <c r="R42" s="86">
        <f t="shared" si="1"/>
        <v>0</v>
      </c>
    </row>
    <row r="43" spans="1:18" customFormat="1" x14ac:dyDescent="0.35">
      <c r="A43" s="19"/>
      <c r="B43" s="111"/>
      <c r="C43" s="113"/>
      <c r="D43" s="44" t="s">
        <v>115</v>
      </c>
      <c r="E43" s="44" t="s">
        <v>68</v>
      </c>
      <c r="F43" s="68" t="s">
        <v>122</v>
      </c>
      <c r="G43" s="68">
        <v>2</v>
      </c>
      <c r="H43" s="68"/>
      <c r="I43" s="68"/>
      <c r="J43" s="68"/>
      <c r="K43" s="68"/>
      <c r="L43" s="68"/>
      <c r="M43" s="68"/>
      <c r="N43" s="68"/>
      <c r="O43" s="68">
        <v>2</v>
      </c>
      <c r="P43" s="68"/>
      <c r="Q43" s="68">
        <f t="shared" si="0"/>
        <v>2</v>
      </c>
      <c r="R43" s="86">
        <f t="shared" si="1"/>
        <v>0</v>
      </c>
    </row>
    <row r="44" spans="1:18" customFormat="1" x14ac:dyDescent="0.35">
      <c r="A44" s="19"/>
      <c r="B44" s="111"/>
      <c r="C44" s="41">
        <v>0.45833333333333331</v>
      </c>
      <c r="D44" s="42" t="s">
        <v>89</v>
      </c>
      <c r="E44" s="43" t="s">
        <v>34</v>
      </c>
      <c r="F44" s="68" t="s">
        <v>117</v>
      </c>
      <c r="G44" s="68">
        <v>2</v>
      </c>
      <c r="H44" s="68"/>
      <c r="I44" s="68"/>
      <c r="J44" s="68"/>
      <c r="K44" s="68"/>
      <c r="L44" s="68"/>
      <c r="M44" s="68">
        <v>2</v>
      </c>
      <c r="N44" s="68"/>
      <c r="O44" s="68"/>
      <c r="P44" s="68"/>
      <c r="Q44" s="68">
        <f t="shared" si="0"/>
        <v>2</v>
      </c>
      <c r="R44" s="86">
        <f t="shared" si="1"/>
        <v>0</v>
      </c>
    </row>
    <row r="45" spans="1:18" customFormat="1" x14ac:dyDescent="0.35">
      <c r="A45" s="19"/>
      <c r="B45" s="111"/>
      <c r="C45" s="114">
        <v>0.58333333333333337</v>
      </c>
      <c r="D45" s="44" t="s">
        <v>94</v>
      </c>
      <c r="E45" s="44" t="s">
        <v>61</v>
      </c>
      <c r="F45" s="115" t="s">
        <v>123</v>
      </c>
      <c r="G45" s="68">
        <v>4</v>
      </c>
      <c r="H45" s="68"/>
      <c r="I45" s="68"/>
      <c r="J45" s="68">
        <v>4</v>
      </c>
      <c r="K45" s="68"/>
      <c r="L45" s="68"/>
      <c r="M45" s="68"/>
      <c r="N45" s="68"/>
      <c r="O45" s="68"/>
      <c r="P45" s="68"/>
      <c r="Q45" s="68">
        <f t="shared" si="0"/>
        <v>4</v>
      </c>
      <c r="R45" s="86">
        <f t="shared" si="1"/>
        <v>0</v>
      </c>
    </row>
    <row r="46" spans="1:18" customFormat="1" x14ac:dyDescent="0.35">
      <c r="A46" s="19"/>
      <c r="B46" s="111"/>
      <c r="C46" s="114"/>
      <c r="D46" s="44" t="s">
        <v>95</v>
      </c>
      <c r="E46" s="44" t="s">
        <v>62</v>
      </c>
      <c r="F46" s="116"/>
      <c r="G46" s="68">
        <v>4</v>
      </c>
      <c r="H46" s="68"/>
      <c r="I46" s="68"/>
      <c r="J46" s="68"/>
      <c r="K46" s="68"/>
      <c r="L46" s="68"/>
      <c r="M46" s="68"/>
      <c r="N46" s="68"/>
      <c r="O46" s="68">
        <v>4</v>
      </c>
      <c r="P46" s="68"/>
      <c r="Q46" s="68">
        <f t="shared" si="0"/>
        <v>4</v>
      </c>
      <c r="R46" s="86">
        <f t="shared" si="1"/>
        <v>0</v>
      </c>
    </row>
    <row r="47" spans="1:18" customFormat="1" ht="21" customHeight="1" x14ac:dyDescent="0.35">
      <c r="A47" s="19"/>
      <c r="B47" s="111"/>
      <c r="C47" s="114"/>
      <c r="D47" s="44" t="s">
        <v>96</v>
      </c>
      <c r="E47" s="44" t="s">
        <v>63</v>
      </c>
      <c r="F47" s="116"/>
      <c r="G47" s="68">
        <v>4</v>
      </c>
      <c r="H47" s="68"/>
      <c r="I47" s="68"/>
      <c r="J47" s="68"/>
      <c r="K47" s="68"/>
      <c r="L47" s="68">
        <v>2</v>
      </c>
      <c r="M47" s="68"/>
      <c r="N47" s="68"/>
      <c r="O47" s="68">
        <v>2</v>
      </c>
      <c r="P47" s="68"/>
      <c r="Q47" s="68">
        <f t="shared" si="0"/>
        <v>4</v>
      </c>
      <c r="R47" s="86">
        <f t="shared" si="1"/>
        <v>0</v>
      </c>
    </row>
    <row r="48" spans="1:18" customFormat="1" x14ac:dyDescent="0.35">
      <c r="A48" s="19"/>
      <c r="B48" s="111"/>
      <c r="C48" s="114"/>
      <c r="D48" s="44" t="s">
        <v>97</v>
      </c>
      <c r="E48" s="44" t="s">
        <v>60</v>
      </c>
      <c r="F48" s="116"/>
      <c r="G48" s="68">
        <v>4</v>
      </c>
      <c r="H48" s="68"/>
      <c r="I48" s="68"/>
      <c r="J48" s="68"/>
      <c r="K48" s="68"/>
      <c r="L48" s="68"/>
      <c r="M48" s="68"/>
      <c r="N48" s="68">
        <v>4</v>
      </c>
      <c r="O48" s="68"/>
      <c r="P48" s="68"/>
      <c r="Q48" s="68">
        <f t="shared" si="0"/>
        <v>4</v>
      </c>
      <c r="R48" s="86">
        <f t="shared" si="1"/>
        <v>0</v>
      </c>
    </row>
    <row r="49" spans="1:66" customFormat="1" ht="18" customHeight="1" x14ac:dyDescent="0.35">
      <c r="A49" s="19"/>
      <c r="B49" s="111"/>
      <c r="C49" s="114"/>
      <c r="D49" s="44" t="s">
        <v>98</v>
      </c>
      <c r="E49" s="44" t="s">
        <v>44</v>
      </c>
      <c r="F49" s="116"/>
      <c r="G49" s="68">
        <v>4</v>
      </c>
      <c r="H49" s="68"/>
      <c r="I49" s="68"/>
      <c r="J49" s="68"/>
      <c r="K49" s="68"/>
      <c r="L49" s="68"/>
      <c r="M49" s="68">
        <v>4</v>
      </c>
      <c r="N49" s="68"/>
      <c r="O49" s="68"/>
      <c r="P49" s="68"/>
      <c r="Q49" s="68">
        <f t="shared" si="0"/>
        <v>4</v>
      </c>
      <c r="R49" s="86">
        <f t="shared" si="1"/>
        <v>0</v>
      </c>
    </row>
    <row r="50" spans="1:66" customFormat="1" ht="21" customHeight="1" x14ac:dyDescent="0.35">
      <c r="A50" s="19"/>
      <c r="B50" s="111"/>
      <c r="C50" s="114"/>
      <c r="D50" s="44" t="s">
        <v>99</v>
      </c>
      <c r="E50" s="44" t="s">
        <v>64</v>
      </c>
      <c r="F50" s="116"/>
      <c r="G50" s="68">
        <v>3</v>
      </c>
      <c r="H50" s="68"/>
      <c r="I50" s="68">
        <v>2</v>
      </c>
      <c r="J50" s="68"/>
      <c r="K50" s="68">
        <v>1</v>
      </c>
      <c r="L50" s="68"/>
      <c r="M50" s="68"/>
      <c r="N50" s="68"/>
      <c r="O50" s="68"/>
      <c r="P50" s="68"/>
      <c r="Q50" s="68">
        <f t="shared" si="0"/>
        <v>3</v>
      </c>
      <c r="R50" s="86">
        <f t="shared" si="1"/>
        <v>0</v>
      </c>
    </row>
    <row r="51" spans="1:66" customFormat="1" ht="21.75" customHeight="1" x14ac:dyDescent="0.35">
      <c r="A51" s="19"/>
      <c r="B51" s="111"/>
      <c r="C51" s="114"/>
      <c r="D51" s="44" t="s">
        <v>100</v>
      </c>
      <c r="E51" s="44" t="s">
        <v>65</v>
      </c>
      <c r="F51" s="117"/>
      <c r="G51" s="68">
        <v>3</v>
      </c>
      <c r="H51" s="68"/>
      <c r="I51" s="68"/>
      <c r="J51" s="68">
        <v>2</v>
      </c>
      <c r="K51" s="68"/>
      <c r="L51" s="68">
        <v>1</v>
      </c>
      <c r="M51" s="68"/>
      <c r="N51" s="68"/>
      <c r="O51" s="68"/>
      <c r="P51" s="68"/>
      <c r="Q51" s="68">
        <f t="shared" si="0"/>
        <v>3</v>
      </c>
      <c r="R51" s="86">
        <f t="shared" si="1"/>
        <v>0</v>
      </c>
    </row>
    <row r="52" spans="1:66" customFormat="1" x14ac:dyDescent="0.35">
      <c r="A52" s="19"/>
      <c r="B52" s="111"/>
      <c r="C52" s="41">
        <v>0.70833333333333337</v>
      </c>
      <c r="D52" s="42" t="s">
        <v>101</v>
      </c>
      <c r="E52" s="43" t="s">
        <v>42</v>
      </c>
      <c r="F52" s="68" t="s">
        <v>117</v>
      </c>
      <c r="G52" s="68">
        <v>2</v>
      </c>
      <c r="H52" s="68"/>
      <c r="I52" s="68"/>
      <c r="J52" s="68">
        <v>2</v>
      </c>
      <c r="K52" s="68"/>
      <c r="L52" s="68"/>
      <c r="M52" s="68"/>
      <c r="N52" s="68"/>
      <c r="O52" s="68"/>
      <c r="P52" s="68"/>
      <c r="Q52" s="68">
        <f t="shared" si="0"/>
        <v>2</v>
      </c>
      <c r="R52" s="86">
        <f t="shared" si="1"/>
        <v>0</v>
      </c>
    </row>
    <row r="53" spans="1:66" customFormat="1" ht="15.75" thickBot="1" x14ac:dyDescent="0.4">
      <c r="A53" s="19"/>
      <c r="B53" s="111"/>
      <c r="C53" s="72">
        <v>0.75</v>
      </c>
      <c r="D53" s="73" t="s">
        <v>102</v>
      </c>
      <c r="E53" s="74" t="s">
        <v>32</v>
      </c>
      <c r="F53" s="75" t="s">
        <v>119</v>
      </c>
      <c r="G53" s="75">
        <v>2</v>
      </c>
      <c r="H53" s="75"/>
      <c r="I53" s="75">
        <v>2</v>
      </c>
      <c r="J53" s="75"/>
      <c r="K53" s="75"/>
      <c r="L53" s="75"/>
      <c r="M53" s="75"/>
      <c r="N53" s="75"/>
      <c r="O53" s="75"/>
      <c r="P53" s="75"/>
      <c r="Q53" s="75">
        <f t="shared" si="0"/>
        <v>2</v>
      </c>
      <c r="R53" s="88">
        <f t="shared" si="1"/>
        <v>0</v>
      </c>
    </row>
    <row r="54" spans="1:66" s="6" customFormat="1" x14ac:dyDescent="0.35">
      <c r="A54" s="58"/>
      <c r="B54" s="133">
        <v>46120</v>
      </c>
      <c r="C54" s="82">
        <v>0.58333333333333337</v>
      </c>
      <c r="D54" s="76" t="s">
        <v>103</v>
      </c>
      <c r="E54" s="77" t="s">
        <v>43</v>
      </c>
      <c r="F54" s="78" t="s">
        <v>128</v>
      </c>
      <c r="G54" s="78">
        <v>2</v>
      </c>
      <c r="H54" s="78"/>
      <c r="I54" s="78"/>
      <c r="J54" s="78">
        <v>2</v>
      </c>
      <c r="K54" s="78"/>
      <c r="L54" s="78"/>
      <c r="M54" s="78"/>
      <c r="N54" s="78"/>
      <c r="O54" s="78"/>
      <c r="P54" s="79"/>
      <c r="Q54" s="79">
        <f t="shared" si="0"/>
        <v>2</v>
      </c>
      <c r="R54" s="89">
        <f t="shared" si="1"/>
        <v>0</v>
      </c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s="6" customFormat="1" ht="15.75" thickBot="1" x14ac:dyDescent="0.4">
      <c r="A55" s="58"/>
      <c r="B55" s="134"/>
      <c r="C55" s="83">
        <v>0.66666666666666663</v>
      </c>
      <c r="D55" s="54" t="s">
        <v>129</v>
      </c>
      <c r="E55" s="55"/>
      <c r="F55" s="37" t="s">
        <v>130</v>
      </c>
      <c r="G55" s="37">
        <v>10</v>
      </c>
      <c r="H55" s="80">
        <v>10</v>
      </c>
      <c r="I55" s="80"/>
      <c r="J55" s="80"/>
      <c r="K55" s="80"/>
      <c r="L55" s="80"/>
      <c r="M55" s="80"/>
      <c r="N55" s="80"/>
      <c r="O55" s="80"/>
      <c r="P55" s="81"/>
      <c r="Q55" s="81">
        <f t="shared" si="0"/>
        <v>10</v>
      </c>
      <c r="R55" s="94">
        <f t="shared" si="1"/>
        <v>0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47.25" customHeight="1" thickBot="1" x14ac:dyDescent="0.4">
      <c r="A56" s="7"/>
      <c r="B56" s="59"/>
      <c r="C56" s="59"/>
      <c r="D56" s="14"/>
      <c r="E56" s="14"/>
      <c r="F56" s="13" t="s">
        <v>21</v>
      </c>
      <c r="G56" s="15">
        <f t="shared" ref="G56:P56" si="2">SUM(G7:G55)</f>
        <v>188</v>
      </c>
      <c r="H56" s="15">
        <f t="shared" si="2"/>
        <v>32</v>
      </c>
      <c r="I56" s="15">
        <f t="shared" si="2"/>
        <v>9</v>
      </c>
      <c r="J56" s="15">
        <f t="shared" si="2"/>
        <v>35</v>
      </c>
      <c r="K56" s="15">
        <f t="shared" si="2"/>
        <v>16</v>
      </c>
      <c r="L56" s="15">
        <f t="shared" si="2"/>
        <v>23</v>
      </c>
      <c r="M56" s="15">
        <f t="shared" si="2"/>
        <v>19</v>
      </c>
      <c r="N56" s="15">
        <f t="shared" si="2"/>
        <v>16</v>
      </c>
      <c r="O56" s="15">
        <f t="shared" si="2"/>
        <v>35</v>
      </c>
      <c r="P56" s="15">
        <f t="shared" si="2"/>
        <v>3</v>
      </c>
      <c r="Q56" s="11">
        <f>SUM(H56:P56)</f>
        <v>188</v>
      </c>
      <c r="R56" s="60">
        <f>G56-Q56</f>
        <v>0</v>
      </c>
    </row>
    <row r="57" spans="1:66" ht="43.5" customHeight="1" x14ac:dyDescent="0.35">
      <c r="C57" s="2"/>
      <c r="D57" s="135" t="s">
        <v>25</v>
      </c>
      <c r="E57" s="136"/>
      <c r="F57" s="61" t="s">
        <v>10</v>
      </c>
      <c r="G57" s="62" t="s">
        <v>26</v>
      </c>
      <c r="H57" s="8"/>
      <c r="I57" s="9"/>
      <c r="J57" s="9"/>
      <c r="K57" s="9"/>
      <c r="L57" s="9"/>
      <c r="M57" s="9"/>
      <c r="N57" s="9"/>
      <c r="O57" s="9"/>
      <c r="P57" s="9"/>
      <c r="Q57" s="9"/>
    </row>
    <row r="58" spans="1:66" ht="17.25" customHeight="1" x14ac:dyDescent="0.35">
      <c r="C58" s="2"/>
      <c r="D58" s="137" t="s">
        <v>3</v>
      </c>
      <c r="E58" s="138"/>
      <c r="F58" s="1">
        <v>10</v>
      </c>
      <c r="G58" s="63">
        <f>H56/F58</f>
        <v>3.2</v>
      </c>
      <c r="H58" s="90"/>
      <c r="I58" s="91"/>
    </row>
    <row r="59" spans="1:66" ht="18.75" customHeight="1" x14ac:dyDescent="0.35">
      <c r="C59" s="2"/>
      <c r="D59" s="131" t="s">
        <v>4</v>
      </c>
      <c r="E59" s="132"/>
      <c r="F59" s="1">
        <v>3</v>
      </c>
      <c r="G59" s="63">
        <f>I56/F59</f>
        <v>3</v>
      </c>
      <c r="H59" s="91"/>
      <c r="I59" s="91"/>
    </row>
    <row r="60" spans="1:66" ht="18" customHeight="1" x14ac:dyDescent="0.35">
      <c r="C60" s="2"/>
      <c r="D60" s="137" t="s">
        <v>5</v>
      </c>
      <c r="E60" s="138"/>
      <c r="F60" s="1">
        <v>11</v>
      </c>
      <c r="G60" s="63">
        <f>J56/F60</f>
        <v>3.1818181818181817</v>
      </c>
      <c r="H60" s="90"/>
      <c r="I60" s="91"/>
    </row>
    <row r="61" spans="1:66" ht="18" customHeight="1" x14ac:dyDescent="0.35">
      <c r="C61" s="2"/>
      <c r="D61" s="131" t="s">
        <v>6</v>
      </c>
      <c r="E61" s="132"/>
      <c r="F61" s="1">
        <v>5</v>
      </c>
      <c r="G61" s="63">
        <f>K56/F61</f>
        <v>3.2</v>
      </c>
      <c r="H61" s="90"/>
      <c r="I61" s="91"/>
    </row>
    <row r="62" spans="1:66" s="3" customFormat="1" ht="18" customHeight="1" x14ac:dyDescent="0.35">
      <c r="A62" s="2"/>
      <c r="B62" s="2"/>
      <c r="C62" s="2"/>
      <c r="D62" s="131" t="s">
        <v>7</v>
      </c>
      <c r="E62" s="132"/>
      <c r="F62" s="1">
        <v>7</v>
      </c>
      <c r="G62" s="63">
        <f>L56/F62</f>
        <v>3.2857142857142856</v>
      </c>
      <c r="H62" s="91"/>
      <c r="I62" s="91"/>
      <c r="S62" s="2"/>
    </row>
    <row r="63" spans="1:66" s="3" customFormat="1" ht="19.5" customHeight="1" x14ac:dyDescent="0.35">
      <c r="A63" s="2"/>
      <c r="B63" s="2"/>
      <c r="C63" s="2"/>
      <c r="D63" s="131" t="s">
        <v>8</v>
      </c>
      <c r="E63" s="132"/>
      <c r="F63" s="1">
        <v>6</v>
      </c>
      <c r="G63" s="63">
        <f>M56/F63</f>
        <v>3.1666666666666665</v>
      </c>
      <c r="H63" s="91"/>
      <c r="I63" s="91"/>
      <c r="S63" s="2"/>
    </row>
    <row r="64" spans="1:66" s="3" customFormat="1" ht="18.75" customHeight="1" x14ac:dyDescent="0.35">
      <c r="A64" s="2"/>
      <c r="B64" s="2"/>
      <c r="C64" s="2"/>
      <c r="D64" s="137" t="s">
        <v>12</v>
      </c>
      <c r="E64" s="138"/>
      <c r="F64" s="1">
        <v>5</v>
      </c>
      <c r="G64" s="63">
        <f>N56/F64</f>
        <v>3.2</v>
      </c>
      <c r="H64" s="91"/>
      <c r="I64" s="91"/>
      <c r="S64" s="2"/>
    </row>
    <row r="65" spans="1:19" s="3" customFormat="1" ht="18" customHeight="1" x14ac:dyDescent="0.35">
      <c r="A65" s="2"/>
      <c r="B65" s="2"/>
      <c r="C65" s="2"/>
      <c r="D65" s="131" t="s">
        <v>9</v>
      </c>
      <c r="E65" s="132"/>
      <c r="F65" s="1">
        <v>11</v>
      </c>
      <c r="G65" s="64">
        <f>O56/F65</f>
        <v>3.1818181818181817</v>
      </c>
      <c r="H65" s="90"/>
      <c r="I65" s="91"/>
      <c r="S65" s="2"/>
    </row>
    <row r="66" spans="1:19" s="3" customFormat="1" ht="15.75" thickBot="1" x14ac:dyDescent="0.4">
      <c r="A66" s="2"/>
      <c r="B66" s="2"/>
      <c r="C66" s="2"/>
      <c r="D66" s="131" t="s">
        <v>116</v>
      </c>
      <c r="E66" s="141"/>
      <c r="F66" s="1">
        <v>1</v>
      </c>
      <c r="G66" s="64">
        <f>P56/F66</f>
        <v>3</v>
      </c>
      <c r="H66" s="91"/>
      <c r="I66" s="91"/>
      <c r="S66" s="2"/>
    </row>
    <row r="67" spans="1:19" ht="15.75" thickBot="1" x14ac:dyDescent="0.4">
      <c r="C67" s="2"/>
      <c r="D67" s="139" t="s">
        <v>21</v>
      </c>
      <c r="E67" s="140"/>
      <c r="F67" s="65">
        <f>SUM(F58:F66)</f>
        <v>59</v>
      </c>
      <c r="G67" s="66">
        <f>G56/F67</f>
        <v>3.1864406779661016</v>
      </c>
      <c r="H67" s="91"/>
      <c r="I67" s="91"/>
    </row>
  </sheetData>
  <mergeCells count="37">
    <mergeCell ref="B1:R1"/>
    <mergeCell ref="B2:R2"/>
    <mergeCell ref="B3:R3"/>
    <mergeCell ref="B5:B6"/>
    <mergeCell ref="C5:C6"/>
    <mergeCell ref="D5:D6"/>
    <mergeCell ref="E5:E6"/>
    <mergeCell ref="F5:F6"/>
    <mergeCell ref="G5:P5"/>
    <mergeCell ref="F10:F11"/>
    <mergeCell ref="F16:F23"/>
    <mergeCell ref="F36:F40"/>
    <mergeCell ref="F45:F51"/>
    <mergeCell ref="B26:B31"/>
    <mergeCell ref="C41:C43"/>
    <mergeCell ref="C45:C51"/>
    <mergeCell ref="C36:C40"/>
    <mergeCell ref="C29:C30"/>
    <mergeCell ref="C16:C23"/>
    <mergeCell ref="C10:C11"/>
    <mergeCell ref="C14:C15"/>
    <mergeCell ref="B41:B53"/>
    <mergeCell ref="B7:B11"/>
    <mergeCell ref="B12:B25"/>
    <mergeCell ref="B32:B40"/>
    <mergeCell ref="D67:E67"/>
    <mergeCell ref="D63:E63"/>
    <mergeCell ref="D64:E64"/>
    <mergeCell ref="D65:E65"/>
    <mergeCell ref="D66:E66"/>
    <mergeCell ref="D62:E62"/>
    <mergeCell ref="B54:B55"/>
    <mergeCell ref="D57:E57"/>
    <mergeCell ref="D58:E58"/>
    <mergeCell ref="D59:E59"/>
    <mergeCell ref="D60:E60"/>
    <mergeCell ref="D61:E61"/>
  </mergeCells>
  <pageMargins left="0.7" right="0.7" top="0.75" bottom="0.75" header="0.3" footer="0.3"/>
  <pageSetup paperSize="9" scale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AEC90-06AF-4001-AB8A-0DC015937DEE}">
  <dimension ref="A1:BB78"/>
  <sheetViews>
    <sheetView tabSelected="1" view="pageBreakPreview" topLeftCell="B1" zoomScale="80" zoomScaleNormal="70" zoomScaleSheetLayoutView="80" workbookViewId="0">
      <selection activeCell="D12" sqref="D12"/>
    </sheetView>
  </sheetViews>
  <sheetFormatPr defaultColWidth="9.1328125" defaultRowHeight="15.4" x14ac:dyDescent="0.35"/>
  <cols>
    <col min="1" max="1" width="8" style="2" hidden="1" customWidth="1"/>
    <col min="2" max="2" width="27.265625" style="20" bestFit="1" customWidth="1"/>
    <col min="3" max="3" width="13.59765625" style="7" bestFit="1" customWidth="1"/>
    <col min="4" max="4" width="75.06640625" style="10" customWidth="1"/>
    <col min="5" max="5" width="46.265625" style="10" customWidth="1"/>
    <col min="6" max="6" width="34.73046875" style="3" customWidth="1"/>
    <col min="7" max="16384" width="9.1328125" style="2"/>
  </cols>
  <sheetData>
    <row r="1" spans="1:54" ht="25.9" customHeight="1" x14ac:dyDescent="0.35">
      <c r="A1" s="19"/>
      <c r="B1" s="107" t="s">
        <v>51</v>
      </c>
      <c r="C1" s="108"/>
      <c r="D1" s="108"/>
      <c r="E1" s="108"/>
      <c r="F1" s="109"/>
    </row>
    <row r="2" spans="1:54" x14ac:dyDescent="0.35">
      <c r="A2" s="7"/>
      <c r="B2" s="127" t="s">
        <v>131</v>
      </c>
      <c r="C2" s="128"/>
      <c r="D2" s="128"/>
      <c r="E2" s="128"/>
      <c r="F2" s="129"/>
    </row>
    <row r="3" spans="1:54" ht="15.75" thickBot="1" x14ac:dyDescent="0.4">
      <c r="A3" s="20"/>
      <c r="B3" s="100" t="s">
        <v>132</v>
      </c>
      <c r="C3" s="101"/>
      <c r="D3" s="101"/>
      <c r="E3" s="101"/>
      <c r="F3" s="102"/>
    </row>
    <row r="4" spans="1:54" ht="15.75" thickBot="1" x14ac:dyDescent="0.4">
      <c r="A4" s="19"/>
      <c r="B4" s="194"/>
      <c r="C4" s="93"/>
      <c r="D4" s="22"/>
      <c r="E4" s="22"/>
      <c r="F4" s="92">
        <v>46086</v>
      </c>
    </row>
    <row r="5" spans="1:54" s="4" customFormat="1" x14ac:dyDescent="0.35">
      <c r="A5" s="25" t="s">
        <v>0</v>
      </c>
      <c r="B5" s="103" t="s">
        <v>27</v>
      </c>
      <c r="C5" s="105" t="s">
        <v>28</v>
      </c>
      <c r="D5" s="105" t="s">
        <v>1</v>
      </c>
      <c r="E5" s="105" t="s">
        <v>29</v>
      </c>
      <c r="F5" s="105" t="s">
        <v>2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</row>
    <row r="6" spans="1:54" s="5" customFormat="1" ht="18.75" customHeight="1" thickBot="1" x14ac:dyDescent="0.4">
      <c r="A6" s="28"/>
      <c r="B6" s="104"/>
      <c r="C6" s="106"/>
      <c r="D6" s="106"/>
      <c r="E6" s="106"/>
      <c r="F6" s="10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</row>
    <row r="7" spans="1:54" s="5" customFormat="1" ht="18.75" customHeight="1" thickBot="1" x14ac:dyDescent="0.4">
      <c r="A7" s="145"/>
      <c r="B7" s="195">
        <v>46111</v>
      </c>
      <c r="C7" s="158">
        <v>0.41666666666666669</v>
      </c>
      <c r="D7" s="147" t="s">
        <v>164</v>
      </c>
      <c r="E7" s="147" t="s">
        <v>137</v>
      </c>
      <c r="F7" s="148" t="s">
        <v>171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</row>
    <row r="8" spans="1:54" s="5" customFormat="1" ht="18.75" customHeight="1" thickBot="1" x14ac:dyDescent="0.4">
      <c r="A8" s="145"/>
      <c r="B8" s="195"/>
      <c r="C8" s="158">
        <v>0.41666666666666669</v>
      </c>
      <c r="D8" s="147" t="s">
        <v>165</v>
      </c>
      <c r="E8" s="149" t="s">
        <v>139</v>
      </c>
      <c r="F8" s="148" t="s">
        <v>190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</row>
    <row r="9" spans="1:54" s="5" customFormat="1" ht="18.75" customHeight="1" thickBot="1" x14ac:dyDescent="0.4">
      <c r="A9" s="145"/>
      <c r="B9" s="195"/>
      <c r="C9" s="150">
        <v>0.41666666666666669</v>
      </c>
      <c r="D9" s="147" t="s">
        <v>166</v>
      </c>
      <c r="E9" s="149" t="s">
        <v>141</v>
      </c>
      <c r="F9" s="148" t="s">
        <v>191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</row>
    <row r="10" spans="1:54" s="5" customFormat="1" ht="18.75" customHeight="1" thickBot="1" x14ac:dyDescent="0.4">
      <c r="A10" s="145"/>
      <c r="B10" s="195"/>
      <c r="C10" s="150">
        <v>0.41666666666666669</v>
      </c>
      <c r="D10" s="147" t="s">
        <v>167</v>
      </c>
      <c r="E10" s="151" t="s">
        <v>142</v>
      </c>
      <c r="F10" s="148" t="s">
        <v>145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</row>
    <row r="11" spans="1:54" customFormat="1" ht="20.100000000000001" customHeight="1" x14ac:dyDescent="0.35">
      <c r="A11" s="19"/>
      <c r="B11" s="195"/>
      <c r="C11" s="175">
        <v>0.45833333333333331</v>
      </c>
      <c r="D11" s="46" t="s">
        <v>110</v>
      </c>
      <c r="E11" s="47" t="s">
        <v>111</v>
      </c>
      <c r="F11" s="67" t="s">
        <v>117</v>
      </c>
    </row>
    <row r="12" spans="1:54" customFormat="1" ht="20.100000000000001" customHeight="1" x14ac:dyDescent="0.35">
      <c r="A12" s="19"/>
      <c r="B12" s="195"/>
      <c r="C12" s="176">
        <v>0.58333333333333337</v>
      </c>
      <c r="D12" s="42" t="s">
        <v>106</v>
      </c>
      <c r="E12" s="43" t="s">
        <v>107</v>
      </c>
      <c r="F12" s="68" t="s">
        <v>118</v>
      </c>
    </row>
    <row r="13" spans="1:54" customFormat="1" ht="20.100000000000001" customHeight="1" x14ac:dyDescent="0.35">
      <c r="A13" s="19"/>
      <c r="B13" s="195"/>
      <c r="C13" s="159">
        <v>0.58333333333333337</v>
      </c>
      <c r="D13" s="155" t="s">
        <v>168</v>
      </c>
      <c r="E13" s="151" t="s">
        <v>143</v>
      </c>
      <c r="F13" s="156" t="s">
        <v>192</v>
      </c>
    </row>
    <row r="14" spans="1:54" customFormat="1" ht="20.100000000000001" customHeight="1" x14ac:dyDescent="0.35">
      <c r="A14" s="19"/>
      <c r="B14" s="195"/>
      <c r="C14" s="160">
        <v>0.58333333333333337</v>
      </c>
      <c r="D14" s="153" t="s">
        <v>169</v>
      </c>
      <c r="E14" s="154" t="s">
        <v>144</v>
      </c>
      <c r="F14" s="156" t="s">
        <v>140</v>
      </c>
    </row>
    <row r="15" spans="1:54" customFormat="1" ht="20.100000000000001" customHeight="1" x14ac:dyDescent="0.35">
      <c r="A15" s="19"/>
      <c r="B15" s="195"/>
      <c r="C15" s="176">
        <v>0.625</v>
      </c>
      <c r="D15" s="42" t="s">
        <v>72</v>
      </c>
      <c r="E15" s="43" t="s">
        <v>46</v>
      </c>
      <c r="F15" s="68" t="s">
        <v>119</v>
      </c>
    </row>
    <row r="16" spans="1:54" customFormat="1" ht="30" customHeight="1" x14ac:dyDescent="0.35">
      <c r="A16" s="19"/>
      <c r="B16" s="195"/>
      <c r="C16" s="177">
        <v>0.75</v>
      </c>
      <c r="D16" s="42" t="s">
        <v>73</v>
      </c>
      <c r="E16" s="43" t="s">
        <v>46</v>
      </c>
      <c r="F16" s="115" t="s">
        <v>120</v>
      </c>
    </row>
    <row r="17" spans="1:6" customFormat="1" ht="38.25" customHeight="1" thickBot="1" x14ac:dyDescent="0.4">
      <c r="A17" s="19"/>
      <c r="B17" s="195"/>
      <c r="C17" s="178"/>
      <c r="D17" s="48" t="s">
        <v>133</v>
      </c>
      <c r="E17" s="49" t="s">
        <v>45</v>
      </c>
      <c r="F17" s="122"/>
    </row>
    <row r="18" spans="1:6" customFormat="1" ht="38.25" customHeight="1" x14ac:dyDescent="0.35">
      <c r="A18" s="19"/>
      <c r="B18" s="196">
        <v>46112</v>
      </c>
      <c r="C18" s="152">
        <v>0.41666666666666669</v>
      </c>
      <c r="D18" s="153" t="s">
        <v>172</v>
      </c>
      <c r="E18" s="153" t="s">
        <v>146</v>
      </c>
      <c r="F18" s="191" t="s">
        <v>145</v>
      </c>
    </row>
    <row r="19" spans="1:6" customFormat="1" ht="38.25" customHeight="1" thickBot="1" x14ac:dyDescent="0.4">
      <c r="A19" s="19"/>
      <c r="B19" s="197"/>
      <c r="C19" s="152">
        <v>0.41666666666666669</v>
      </c>
      <c r="D19" s="153" t="s">
        <v>173</v>
      </c>
      <c r="E19" s="153" t="s">
        <v>147</v>
      </c>
      <c r="F19" s="192"/>
    </row>
    <row r="20" spans="1:6" customFormat="1" ht="38.25" customHeight="1" thickBot="1" x14ac:dyDescent="0.4">
      <c r="A20" s="19"/>
      <c r="B20" s="197"/>
      <c r="C20" s="152">
        <v>0.41666666666666669</v>
      </c>
      <c r="D20" s="147" t="s">
        <v>174</v>
      </c>
      <c r="E20" s="149" t="s">
        <v>149</v>
      </c>
      <c r="F20" s="164" t="s">
        <v>171</v>
      </c>
    </row>
    <row r="21" spans="1:6" customFormat="1" x14ac:dyDescent="0.35">
      <c r="A21" s="19"/>
      <c r="B21" s="197"/>
      <c r="C21" s="179">
        <v>0.41666666666666669</v>
      </c>
      <c r="D21" s="51" t="s">
        <v>74</v>
      </c>
      <c r="E21" s="52" t="s">
        <v>33</v>
      </c>
      <c r="F21" s="34" t="s">
        <v>121</v>
      </c>
    </row>
    <row r="22" spans="1:6" customFormat="1" x14ac:dyDescent="0.35">
      <c r="A22" s="19"/>
      <c r="B22" s="197"/>
      <c r="C22" s="180">
        <v>0.45833333333333331</v>
      </c>
      <c r="D22" s="16" t="s">
        <v>75</v>
      </c>
      <c r="E22" s="17" t="s">
        <v>35</v>
      </c>
      <c r="F22" s="32" t="s">
        <v>122</v>
      </c>
    </row>
    <row r="23" spans="1:6" customFormat="1" x14ac:dyDescent="0.35">
      <c r="A23" s="19"/>
      <c r="B23" s="197"/>
      <c r="C23" s="181">
        <v>0.5</v>
      </c>
      <c r="D23" s="16" t="s">
        <v>108</v>
      </c>
      <c r="E23" s="17" t="s">
        <v>31</v>
      </c>
      <c r="F23" s="32" t="s">
        <v>121</v>
      </c>
    </row>
    <row r="24" spans="1:6" customFormat="1" x14ac:dyDescent="0.35">
      <c r="A24" s="19"/>
      <c r="B24" s="197"/>
      <c r="C24" s="181"/>
      <c r="D24" s="16" t="s">
        <v>109</v>
      </c>
      <c r="E24" s="17" t="s">
        <v>31</v>
      </c>
      <c r="F24" s="32" t="s">
        <v>121</v>
      </c>
    </row>
    <row r="25" spans="1:6" customFormat="1" ht="47.35" customHeight="1" x14ac:dyDescent="0.35">
      <c r="A25" s="19"/>
      <c r="B25" s="197"/>
      <c r="C25" s="152">
        <v>0.58333333333333337</v>
      </c>
      <c r="D25" s="153" t="s">
        <v>175</v>
      </c>
      <c r="E25" s="154" t="s">
        <v>150</v>
      </c>
      <c r="F25" s="164" t="s">
        <v>138</v>
      </c>
    </row>
    <row r="26" spans="1:6" customFormat="1" x14ac:dyDescent="0.35">
      <c r="A26" s="19"/>
      <c r="B26" s="197"/>
      <c r="C26" s="181">
        <v>0.58333333333333304</v>
      </c>
      <c r="D26" s="39" t="s">
        <v>76</v>
      </c>
      <c r="E26" s="39" t="s">
        <v>53</v>
      </c>
      <c r="F26" s="97" t="s">
        <v>123</v>
      </c>
    </row>
    <row r="27" spans="1:6" customFormat="1" x14ac:dyDescent="0.35">
      <c r="A27" s="19"/>
      <c r="B27" s="197"/>
      <c r="C27" s="181"/>
      <c r="D27" s="39" t="s">
        <v>77</v>
      </c>
      <c r="E27" s="39" t="s">
        <v>54</v>
      </c>
      <c r="F27" s="98"/>
    </row>
    <row r="28" spans="1:6" customFormat="1" x14ac:dyDescent="0.35">
      <c r="A28" s="19"/>
      <c r="B28" s="197"/>
      <c r="C28" s="181"/>
      <c r="D28" s="39" t="s">
        <v>78</v>
      </c>
      <c r="E28" s="39" t="s">
        <v>55</v>
      </c>
      <c r="F28" s="98"/>
    </row>
    <row r="29" spans="1:6" customFormat="1" x14ac:dyDescent="0.35">
      <c r="A29" s="19"/>
      <c r="B29" s="197"/>
      <c r="C29" s="181"/>
      <c r="D29" s="39" t="s">
        <v>79</v>
      </c>
      <c r="E29" s="39" t="s">
        <v>52</v>
      </c>
      <c r="F29" s="98"/>
    </row>
    <row r="30" spans="1:6" customFormat="1" x14ac:dyDescent="0.35">
      <c r="A30" s="19"/>
      <c r="B30" s="197"/>
      <c r="C30" s="181"/>
      <c r="D30" s="39" t="s">
        <v>80</v>
      </c>
      <c r="E30" s="39" t="s">
        <v>56</v>
      </c>
      <c r="F30" s="98"/>
    </row>
    <row r="31" spans="1:6" customFormat="1" x14ac:dyDescent="0.35">
      <c r="A31" s="19"/>
      <c r="B31" s="197"/>
      <c r="C31" s="181"/>
      <c r="D31" s="39" t="s">
        <v>81</v>
      </c>
      <c r="E31" s="39" t="s">
        <v>57</v>
      </c>
      <c r="F31" s="98"/>
    </row>
    <row r="32" spans="1:6" customFormat="1" x14ac:dyDescent="0.35">
      <c r="A32" s="19"/>
      <c r="B32" s="197"/>
      <c r="C32" s="181"/>
      <c r="D32" s="39" t="s">
        <v>82</v>
      </c>
      <c r="E32" s="39" t="s">
        <v>58</v>
      </c>
      <c r="F32" s="98"/>
    </row>
    <row r="33" spans="1:6" customFormat="1" x14ac:dyDescent="0.35">
      <c r="A33" s="19"/>
      <c r="B33" s="197"/>
      <c r="C33" s="181"/>
      <c r="D33" s="39" t="s">
        <v>83</v>
      </c>
      <c r="E33" s="39" t="s">
        <v>59</v>
      </c>
      <c r="F33" s="126"/>
    </row>
    <row r="34" spans="1:6" customFormat="1" ht="15.75" thickBot="1" x14ac:dyDescent="0.4">
      <c r="A34" s="19"/>
      <c r="B34" s="198"/>
      <c r="C34" s="182">
        <v>0.66666666666666663</v>
      </c>
      <c r="D34" s="70" t="s">
        <v>84</v>
      </c>
      <c r="E34" s="70" t="s">
        <v>30</v>
      </c>
      <c r="F34" s="71" t="s">
        <v>119</v>
      </c>
    </row>
    <row r="35" spans="1:6" customFormat="1" x14ac:dyDescent="0.35">
      <c r="A35" s="19"/>
      <c r="B35" s="199">
        <v>46113</v>
      </c>
      <c r="C35" s="165">
        <v>0.45833333333333331</v>
      </c>
      <c r="D35" s="162" t="s">
        <v>176</v>
      </c>
      <c r="E35" s="162" t="s">
        <v>154</v>
      </c>
      <c r="F35" s="206" t="s">
        <v>191</v>
      </c>
    </row>
    <row r="36" spans="1:6" customFormat="1" x14ac:dyDescent="0.35">
      <c r="A36" s="19"/>
      <c r="B36" s="200"/>
      <c r="C36" s="165">
        <v>0.45833333333333331</v>
      </c>
      <c r="D36" s="162" t="s">
        <v>177</v>
      </c>
      <c r="E36" s="162" t="s">
        <v>151</v>
      </c>
      <c r="F36" s="173" t="s">
        <v>190</v>
      </c>
    </row>
    <row r="37" spans="1:6" customFormat="1" ht="15.75" thickBot="1" x14ac:dyDescent="0.4">
      <c r="A37" s="19"/>
      <c r="B37" s="200"/>
      <c r="C37" s="166">
        <v>0.45833333333333331</v>
      </c>
      <c r="D37" s="153" t="s">
        <v>178</v>
      </c>
      <c r="E37" s="151" t="s">
        <v>153</v>
      </c>
      <c r="F37" s="167" t="s">
        <v>138</v>
      </c>
    </row>
    <row r="38" spans="1:6" customFormat="1" x14ac:dyDescent="0.35">
      <c r="A38" s="19"/>
      <c r="B38" s="200"/>
      <c r="C38" s="183">
        <v>0.45833333333333331</v>
      </c>
      <c r="D38" s="56" t="s">
        <v>112</v>
      </c>
      <c r="E38" s="47" t="s">
        <v>47</v>
      </c>
      <c r="F38" s="67" t="s">
        <v>117</v>
      </c>
    </row>
    <row r="39" spans="1:6" customFormat="1" x14ac:dyDescent="0.35">
      <c r="A39" s="19"/>
      <c r="B39" s="200"/>
      <c r="C39" s="169">
        <v>0.5</v>
      </c>
      <c r="D39" s="42" t="s">
        <v>85</v>
      </c>
      <c r="E39" s="43" t="s">
        <v>36</v>
      </c>
      <c r="F39" s="68" t="s">
        <v>119</v>
      </c>
    </row>
    <row r="40" spans="1:6" customFormat="1" x14ac:dyDescent="0.35">
      <c r="A40" s="19"/>
      <c r="B40" s="200"/>
      <c r="C40" s="169">
        <v>0.54166666666666663</v>
      </c>
      <c r="D40" s="42" t="s">
        <v>86</v>
      </c>
      <c r="E40" s="43" t="s">
        <v>41</v>
      </c>
      <c r="F40" s="68" t="s">
        <v>124</v>
      </c>
    </row>
    <row r="41" spans="1:6" customFormat="1" x14ac:dyDescent="0.35">
      <c r="A41" s="19"/>
      <c r="B41" s="200"/>
      <c r="C41" s="168">
        <v>0.58333333333333337</v>
      </c>
      <c r="D41" s="162" t="s">
        <v>179</v>
      </c>
      <c r="E41" s="162" t="s">
        <v>155</v>
      </c>
      <c r="F41" s="193" t="s">
        <v>170</v>
      </c>
    </row>
    <row r="42" spans="1:6" customFormat="1" x14ac:dyDescent="0.35">
      <c r="A42" s="19"/>
      <c r="B42" s="200"/>
      <c r="C42" s="168">
        <v>0.58333333333333337</v>
      </c>
      <c r="D42" s="162" t="s">
        <v>180</v>
      </c>
      <c r="E42" s="162" t="s">
        <v>156</v>
      </c>
      <c r="F42" s="192"/>
    </row>
    <row r="43" spans="1:6" customFormat="1" ht="15.75" thickBot="1" x14ac:dyDescent="0.4">
      <c r="A43" s="19"/>
      <c r="B43" s="200"/>
      <c r="C43" s="168">
        <v>0.58333333333333337</v>
      </c>
      <c r="D43" s="162" t="s">
        <v>181</v>
      </c>
      <c r="E43" s="153" t="s">
        <v>157</v>
      </c>
      <c r="F43" s="163" t="s">
        <v>171</v>
      </c>
    </row>
    <row r="44" spans="1:6" customFormat="1" x14ac:dyDescent="0.35">
      <c r="A44" s="19"/>
      <c r="B44" s="200"/>
      <c r="C44" s="146">
        <v>0.58333333333333337</v>
      </c>
      <c r="D44" s="153" t="s">
        <v>182</v>
      </c>
      <c r="E44" s="153" t="s">
        <v>158</v>
      </c>
      <c r="F44" s="161" t="s">
        <v>190</v>
      </c>
    </row>
    <row r="45" spans="1:6" customFormat="1" x14ac:dyDescent="0.35">
      <c r="A45" s="19"/>
      <c r="B45" s="200"/>
      <c r="C45" s="184">
        <v>0.66666666666666663</v>
      </c>
      <c r="D45" s="42" t="s">
        <v>136</v>
      </c>
      <c r="E45" s="43" t="s">
        <v>34</v>
      </c>
      <c r="F45" s="68" t="s">
        <v>125</v>
      </c>
    </row>
    <row r="46" spans="1:6" customFormat="1" x14ac:dyDescent="0.35">
      <c r="A46" s="19"/>
      <c r="B46" s="200"/>
      <c r="C46" s="184"/>
      <c r="D46" s="42" t="s">
        <v>135</v>
      </c>
      <c r="E46" s="43" t="s">
        <v>69</v>
      </c>
      <c r="F46" s="68" t="s">
        <v>122</v>
      </c>
    </row>
    <row r="47" spans="1:6" customFormat="1" ht="15.75" thickBot="1" x14ac:dyDescent="0.4">
      <c r="A47" s="19"/>
      <c r="B47" s="201"/>
      <c r="C47" s="185">
        <v>0.70833333333333337</v>
      </c>
      <c r="D47" s="48"/>
      <c r="E47" s="49" t="s">
        <v>34</v>
      </c>
      <c r="F47" s="69" t="s">
        <v>118</v>
      </c>
    </row>
    <row r="48" spans="1:6" customFormat="1" x14ac:dyDescent="0.35">
      <c r="A48" s="19"/>
      <c r="B48" s="202">
        <v>46114</v>
      </c>
      <c r="C48" s="168">
        <v>0.41666666666666669</v>
      </c>
      <c r="D48" s="162" t="s">
        <v>183</v>
      </c>
      <c r="E48" s="162" t="s">
        <v>159</v>
      </c>
      <c r="F48" s="174" t="s">
        <v>171</v>
      </c>
    </row>
    <row r="49" spans="1:6" customFormat="1" ht="15.75" thickBot="1" x14ac:dyDescent="0.4">
      <c r="A49" s="19"/>
      <c r="B49" s="197"/>
      <c r="C49" s="165">
        <v>0.41666666666666669</v>
      </c>
      <c r="D49" s="162" t="s">
        <v>184</v>
      </c>
      <c r="E49" s="162" t="s">
        <v>139</v>
      </c>
      <c r="F49" s="174" t="s">
        <v>170</v>
      </c>
    </row>
    <row r="50" spans="1:6" customFormat="1" x14ac:dyDescent="0.35">
      <c r="A50" s="19"/>
      <c r="B50" s="197"/>
      <c r="C50" s="179">
        <v>0.54166666666666663</v>
      </c>
      <c r="D50" s="51" t="s">
        <v>88</v>
      </c>
      <c r="E50" s="52" t="s">
        <v>37</v>
      </c>
      <c r="F50" s="34" t="s">
        <v>119</v>
      </c>
    </row>
    <row r="51" spans="1:6" customFormat="1" x14ac:dyDescent="0.35">
      <c r="A51" s="19"/>
      <c r="B51" s="197"/>
      <c r="C51" s="180">
        <v>0.58333333333333337</v>
      </c>
      <c r="D51" s="16" t="s">
        <v>104</v>
      </c>
      <c r="E51" s="17" t="s">
        <v>38</v>
      </c>
      <c r="F51" s="32" t="s">
        <v>119</v>
      </c>
    </row>
    <row r="52" spans="1:6" customFormat="1" x14ac:dyDescent="0.35">
      <c r="A52" s="19"/>
      <c r="B52" s="197"/>
      <c r="C52" s="180">
        <v>0.58333333333333337</v>
      </c>
      <c r="D52" s="16" t="s">
        <v>105</v>
      </c>
      <c r="E52" s="17" t="s">
        <v>38</v>
      </c>
      <c r="F52" s="32" t="s">
        <v>119</v>
      </c>
    </row>
    <row r="53" spans="1:6" customFormat="1" x14ac:dyDescent="0.35">
      <c r="A53" s="19"/>
      <c r="B53" s="197"/>
      <c r="C53" s="152">
        <v>0.58333333333333337</v>
      </c>
      <c r="D53" s="153" t="s">
        <v>185</v>
      </c>
      <c r="E53" s="154" t="s">
        <v>160</v>
      </c>
      <c r="F53" s="164" t="s">
        <v>140</v>
      </c>
    </row>
    <row r="54" spans="1:6" customFormat="1" x14ac:dyDescent="0.35">
      <c r="A54" s="19"/>
      <c r="B54" s="197"/>
      <c r="C54" s="152">
        <v>0.58333333333333337</v>
      </c>
      <c r="D54" s="153" t="s">
        <v>186</v>
      </c>
      <c r="E54" s="153" t="s">
        <v>148</v>
      </c>
      <c r="F54" s="161" t="s">
        <v>138</v>
      </c>
    </row>
    <row r="55" spans="1:6" customFormat="1" x14ac:dyDescent="0.35">
      <c r="A55" s="19"/>
      <c r="B55" s="197"/>
      <c r="C55" s="152">
        <v>0.58333333333333337</v>
      </c>
      <c r="D55" s="153" t="s">
        <v>187</v>
      </c>
      <c r="E55" s="153" t="s">
        <v>157</v>
      </c>
      <c r="F55" s="161" t="s">
        <v>193</v>
      </c>
    </row>
    <row r="56" spans="1:6" customFormat="1" x14ac:dyDescent="0.35">
      <c r="A56" s="19"/>
      <c r="B56" s="197"/>
      <c r="C56" s="180">
        <v>0.70833333333333337</v>
      </c>
      <c r="D56" s="16" t="s">
        <v>90</v>
      </c>
      <c r="E56" s="17" t="s">
        <v>39</v>
      </c>
      <c r="F56" s="32" t="s">
        <v>125</v>
      </c>
    </row>
    <row r="57" spans="1:6" customFormat="1" x14ac:dyDescent="0.35">
      <c r="A57" s="19"/>
      <c r="B57" s="197"/>
      <c r="C57" s="181">
        <v>0.75</v>
      </c>
      <c r="D57" s="16" t="s">
        <v>50</v>
      </c>
      <c r="E57" s="17" t="s">
        <v>45</v>
      </c>
      <c r="F57" s="97" t="s">
        <v>126</v>
      </c>
    </row>
    <row r="58" spans="1:6" customFormat="1" x14ac:dyDescent="0.35">
      <c r="A58" s="19"/>
      <c r="B58" s="197"/>
      <c r="C58" s="181"/>
      <c r="D58" s="16" t="s">
        <v>91</v>
      </c>
      <c r="E58" s="17" t="s">
        <v>40</v>
      </c>
      <c r="F58" s="98"/>
    </row>
    <row r="59" spans="1:6" customFormat="1" x14ac:dyDescent="0.35">
      <c r="A59" s="19"/>
      <c r="B59" s="197"/>
      <c r="C59" s="181"/>
      <c r="D59" s="16" t="s">
        <v>92</v>
      </c>
      <c r="E59" s="17" t="s">
        <v>40</v>
      </c>
      <c r="F59" s="98"/>
    </row>
    <row r="60" spans="1:6" customFormat="1" x14ac:dyDescent="0.35">
      <c r="A60" s="19"/>
      <c r="B60" s="197"/>
      <c r="C60" s="181"/>
      <c r="D60" s="16" t="s">
        <v>49</v>
      </c>
      <c r="E60" s="17" t="s">
        <v>48</v>
      </c>
      <c r="F60" s="98"/>
    </row>
    <row r="61" spans="1:6" customFormat="1" ht="15.75" thickBot="1" x14ac:dyDescent="0.4">
      <c r="A61" s="19"/>
      <c r="B61" s="198"/>
      <c r="C61" s="186"/>
      <c r="D61" s="54" t="s">
        <v>93</v>
      </c>
      <c r="E61" s="55" t="s">
        <v>48</v>
      </c>
      <c r="F61" s="99"/>
    </row>
    <row r="62" spans="1:6" customFormat="1" x14ac:dyDescent="0.35">
      <c r="A62" s="19"/>
      <c r="B62" s="203">
        <v>46115</v>
      </c>
      <c r="C62" s="187">
        <v>0.375</v>
      </c>
      <c r="D62" s="56" t="s">
        <v>113</v>
      </c>
      <c r="E62" s="56" t="s">
        <v>66</v>
      </c>
      <c r="F62" s="67" t="s">
        <v>127</v>
      </c>
    </row>
    <row r="63" spans="1:6" customFormat="1" x14ac:dyDescent="0.35">
      <c r="A63" s="19"/>
      <c r="B63" s="204"/>
      <c r="C63" s="188"/>
      <c r="D63" s="44" t="s">
        <v>114</v>
      </c>
      <c r="E63" s="44" t="s">
        <v>67</v>
      </c>
      <c r="F63" s="68" t="s">
        <v>124</v>
      </c>
    </row>
    <row r="64" spans="1:6" customFormat="1" x14ac:dyDescent="0.35">
      <c r="A64" s="19"/>
      <c r="B64" s="204"/>
      <c r="C64" s="188"/>
      <c r="D64" s="44" t="s">
        <v>115</v>
      </c>
      <c r="E64" s="44" t="s">
        <v>68</v>
      </c>
      <c r="F64" s="68" t="s">
        <v>122</v>
      </c>
    </row>
    <row r="65" spans="1:54" customFormat="1" x14ac:dyDescent="0.35">
      <c r="A65" s="19"/>
      <c r="B65" s="204"/>
      <c r="C65" s="170">
        <v>0.41666666666666669</v>
      </c>
      <c r="D65" s="171" t="s">
        <v>161</v>
      </c>
      <c r="E65" s="171" t="s">
        <v>163</v>
      </c>
      <c r="F65" s="156" t="s">
        <v>189</v>
      </c>
    </row>
    <row r="66" spans="1:54" customFormat="1" x14ac:dyDescent="0.35">
      <c r="A66" s="19"/>
      <c r="B66" s="204"/>
      <c r="C66" s="169">
        <v>0.45833333333333331</v>
      </c>
      <c r="D66" s="42" t="s">
        <v>89</v>
      </c>
      <c r="E66" s="43" t="s">
        <v>34</v>
      </c>
      <c r="F66" s="68" t="s">
        <v>117</v>
      </c>
    </row>
    <row r="67" spans="1:54" customFormat="1" x14ac:dyDescent="0.35">
      <c r="A67" s="19"/>
      <c r="B67" s="204"/>
      <c r="C67" s="157">
        <v>0.58333333333333337</v>
      </c>
      <c r="D67" s="155" t="s">
        <v>162</v>
      </c>
      <c r="E67" s="172" t="s">
        <v>152</v>
      </c>
      <c r="F67" s="173" t="s">
        <v>189</v>
      </c>
    </row>
    <row r="68" spans="1:54" customFormat="1" x14ac:dyDescent="0.35">
      <c r="A68" s="19"/>
      <c r="B68" s="204"/>
      <c r="C68" s="152">
        <v>0.58333333333333337</v>
      </c>
      <c r="D68" s="153" t="s">
        <v>188</v>
      </c>
      <c r="E68" s="154" t="s">
        <v>150</v>
      </c>
      <c r="F68" s="164" t="s">
        <v>171</v>
      </c>
    </row>
    <row r="69" spans="1:54" customFormat="1" x14ac:dyDescent="0.35">
      <c r="A69" s="19"/>
      <c r="B69" s="204"/>
      <c r="C69" s="184">
        <v>0.58333333333333337</v>
      </c>
      <c r="D69" s="44" t="s">
        <v>94</v>
      </c>
      <c r="E69" s="44" t="s">
        <v>61</v>
      </c>
      <c r="F69" s="115" t="s">
        <v>123</v>
      </c>
    </row>
    <row r="70" spans="1:54" customFormat="1" x14ac:dyDescent="0.35">
      <c r="A70" s="19"/>
      <c r="B70" s="204"/>
      <c r="C70" s="184"/>
      <c r="D70" s="44" t="s">
        <v>95</v>
      </c>
      <c r="E70" s="44" t="s">
        <v>62</v>
      </c>
      <c r="F70" s="116"/>
    </row>
    <row r="71" spans="1:54" customFormat="1" x14ac:dyDescent="0.35">
      <c r="A71" s="19"/>
      <c r="B71" s="204"/>
      <c r="C71" s="184"/>
      <c r="D71" s="44" t="s">
        <v>96</v>
      </c>
      <c r="E71" s="44" t="s">
        <v>63</v>
      </c>
      <c r="F71" s="116"/>
    </row>
    <row r="72" spans="1:54" customFormat="1" x14ac:dyDescent="0.35">
      <c r="A72" s="19"/>
      <c r="B72" s="204"/>
      <c r="C72" s="184"/>
      <c r="D72" s="44" t="s">
        <v>97</v>
      </c>
      <c r="E72" s="44" t="s">
        <v>60</v>
      </c>
      <c r="F72" s="116"/>
    </row>
    <row r="73" spans="1:54" customFormat="1" x14ac:dyDescent="0.35">
      <c r="A73" s="19"/>
      <c r="B73" s="204"/>
      <c r="C73" s="184"/>
      <c r="D73" s="44" t="s">
        <v>98</v>
      </c>
      <c r="E73" s="44" t="s">
        <v>44</v>
      </c>
      <c r="F73" s="116"/>
    </row>
    <row r="74" spans="1:54" customFormat="1" x14ac:dyDescent="0.35">
      <c r="A74" s="19"/>
      <c r="B74" s="204"/>
      <c r="C74" s="184"/>
      <c r="D74" s="44" t="s">
        <v>99</v>
      </c>
      <c r="E74" s="44" t="s">
        <v>64</v>
      </c>
      <c r="F74" s="116"/>
    </row>
    <row r="75" spans="1:54" customFormat="1" x14ac:dyDescent="0.35">
      <c r="A75" s="19"/>
      <c r="B75" s="204"/>
      <c r="C75" s="184"/>
      <c r="D75" s="44" t="s">
        <v>100</v>
      </c>
      <c r="E75" s="44" t="s">
        <v>65</v>
      </c>
      <c r="F75" s="117"/>
    </row>
    <row r="76" spans="1:54" customFormat="1" x14ac:dyDescent="0.35">
      <c r="A76" s="19"/>
      <c r="B76" s="204"/>
      <c r="C76" s="169">
        <v>0.70833333333333337</v>
      </c>
      <c r="D76" s="42" t="s">
        <v>101</v>
      </c>
      <c r="E76" s="43" t="s">
        <v>42</v>
      </c>
      <c r="F76" s="68" t="s">
        <v>117</v>
      </c>
    </row>
    <row r="77" spans="1:54" customFormat="1" ht="15.75" thickBot="1" x14ac:dyDescent="0.4">
      <c r="A77" s="19"/>
      <c r="B77" s="204"/>
      <c r="C77" s="189">
        <v>0.75</v>
      </c>
      <c r="D77" s="73" t="s">
        <v>102</v>
      </c>
      <c r="E77" s="74" t="s">
        <v>32</v>
      </c>
      <c r="F77" s="75" t="s">
        <v>119</v>
      </c>
    </row>
    <row r="78" spans="1:54" s="6" customFormat="1" x14ac:dyDescent="0.35">
      <c r="A78" s="58"/>
      <c r="B78" s="205">
        <v>46120</v>
      </c>
      <c r="C78" s="190">
        <v>0.58333333333333337</v>
      </c>
      <c r="D78" s="76" t="s">
        <v>103</v>
      </c>
      <c r="E78" s="77" t="s">
        <v>43</v>
      </c>
      <c r="F78" s="78" t="s">
        <v>128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</row>
  </sheetData>
  <mergeCells count="26">
    <mergeCell ref="B1:F1"/>
    <mergeCell ref="B62:B77"/>
    <mergeCell ref="C62:C64"/>
    <mergeCell ref="C69:C75"/>
    <mergeCell ref="F69:F75"/>
    <mergeCell ref="C16:C17"/>
    <mergeCell ref="F16:F17"/>
    <mergeCell ref="C23:C24"/>
    <mergeCell ref="C26:C33"/>
    <mergeCell ref="F26:F33"/>
    <mergeCell ref="B2:F2"/>
    <mergeCell ref="C45:C46"/>
    <mergeCell ref="C57:C61"/>
    <mergeCell ref="F57:F61"/>
    <mergeCell ref="B3:F3"/>
    <mergeCell ref="B5:B6"/>
    <mergeCell ref="C5:C6"/>
    <mergeCell ref="D5:D6"/>
    <mergeCell ref="E5:E6"/>
    <mergeCell ref="F5:F6"/>
    <mergeCell ref="B7:B17"/>
    <mergeCell ref="B18:B34"/>
    <mergeCell ref="B35:B47"/>
    <mergeCell ref="B48:B61"/>
    <mergeCell ref="F18:F19"/>
    <mergeCell ref="F41:F42"/>
  </mergeCell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 ARA SINAV GÖZETMENLİK</vt:lpstr>
      <vt:lpstr> ARA SINAV PROGRAM</vt:lpstr>
      <vt:lpstr>' ARA SINAV GÖZETMENLİK'!Yazdırma_Alanı</vt:lpstr>
      <vt:lpstr>' ARA SINAV PROGRAM'!Yazdırma_Alanı</vt:lpstr>
    </vt:vector>
  </TitlesOfParts>
  <Company>Anadolu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Anadolu Üniversitesi</dc:creator>
  <cp:lastModifiedBy>Müge ACAR</cp:lastModifiedBy>
  <cp:lastPrinted>2019-11-20T13:39:37Z</cp:lastPrinted>
  <dcterms:created xsi:type="dcterms:W3CDTF">2007-10-22T08:52:53Z</dcterms:created>
  <dcterms:modified xsi:type="dcterms:W3CDTF">2026-03-17T11:33:46Z</dcterms:modified>
</cp:coreProperties>
</file>