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anlık\Dekanlık İşleri-2023-\Sınav Programları\2025-2026 Bahar\"/>
    </mc:Choice>
  </mc:AlternateContent>
  <xr:revisionPtr revIDLastSave="0" documentId="13_ncr:1_{7BA0AE69-41A0-4CA0-A73E-C1982A8BDEDB}" xr6:coauthVersionLast="36" xr6:coauthVersionMax="47" xr10:uidLastSave="{00000000-0000-0000-0000-000000000000}"/>
  <bookViews>
    <workbookView xWindow="0" yWindow="0" windowWidth="38400" windowHeight="10980" tabRatio="554" activeTab="1" xr2:uid="{A96B54C4-3184-4B82-A76A-49EE5955ADFD}"/>
  </bookViews>
  <sheets>
    <sheet name=" ARA SINAV GÖZETMENLİK" sheetId="38" r:id="rId1"/>
    <sheet name=" ARA SINAV PROGRAM" sheetId="39" r:id="rId2"/>
  </sheets>
  <definedNames>
    <definedName name="_xlnm.Print_Area" localSheetId="0">' ARA SINAV GÖZETMENLİK'!$A$1:$R$67</definedName>
    <definedName name="_xlnm.Print_Area" localSheetId="1">' ARA SINAV PROGRAM'!$B$1:$F$53</definedName>
  </definedNames>
  <calcPr calcId="191029"/>
</workbook>
</file>

<file path=xl/calcChain.xml><?xml version="1.0" encoding="utf-8"?>
<calcChain xmlns="http://schemas.openxmlformats.org/spreadsheetml/2006/main">
  <c r="O56" i="38" l="1"/>
  <c r="Q41" i="38"/>
  <c r="R41" i="38" s="1"/>
  <c r="Q42" i="38"/>
  <c r="R42" i="38" s="1"/>
  <c r="Q43" i="38"/>
  <c r="R43" i="38" s="1"/>
  <c r="Q44" i="38"/>
  <c r="R44" i="38" s="1"/>
  <c r="Q45" i="38"/>
  <c r="R45" i="38" s="1"/>
  <c r="Q46" i="38"/>
  <c r="R46" i="38" s="1"/>
  <c r="Q47" i="38"/>
  <c r="R47" i="38" s="1"/>
  <c r="Q48" i="38"/>
  <c r="R48" i="38" s="1"/>
  <c r="Q49" i="38"/>
  <c r="R49" i="38" s="1"/>
  <c r="Q50" i="38"/>
  <c r="R50" i="38" s="1"/>
  <c r="Q51" i="38"/>
  <c r="R51" i="38" s="1"/>
  <c r="Q52" i="38"/>
  <c r="R52" i="38" s="1"/>
  <c r="Q53" i="38"/>
  <c r="R53" i="38" s="1"/>
  <c r="Q54" i="38"/>
  <c r="R54" i="38" s="1"/>
  <c r="Q55" i="38"/>
  <c r="R55" i="38" s="1"/>
  <c r="Q32" i="38"/>
  <c r="R32" i="38" s="1"/>
  <c r="Q33" i="38"/>
  <c r="R33" i="38" s="1"/>
  <c r="Q34" i="38"/>
  <c r="R34" i="38" s="1"/>
  <c r="Q35" i="38"/>
  <c r="R35" i="38" s="1"/>
  <c r="Q36" i="38"/>
  <c r="R36" i="38" s="1"/>
  <c r="Q37" i="38"/>
  <c r="R37" i="38" s="1"/>
  <c r="Q38" i="38"/>
  <c r="R38" i="38" s="1"/>
  <c r="Q39" i="38"/>
  <c r="R39" i="38" s="1"/>
  <c r="Q40" i="38"/>
  <c r="R40" i="38" s="1"/>
  <c r="Q26" i="38"/>
  <c r="R26" i="38" s="1"/>
  <c r="Q27" i="38"/>
  <c r="R27" i="38" s="1"/>
  <c r="Q28" i="38"/>
  <c r="R28" i="38" s="1"/>
  <c r="Q29" i="38"/>
  <c r="R29" i="38" s="1"/>
  <c r="Q30" i="38"/>
  <c r="R30" i="38" s="1"/>
  <c r="Q31" i="38"/>
  <c r="R31" i="38" s="1"/>
  <c r="Q13" i="38"/>
  <c r="R13" i="38" s="1"/>
  <c r="Q14" i="38"/>
  <c r="R14" i="38" s="1"/>
  <c r="Q15" i="38"/>
  <c r="R15" i="38" s="1"/>
  <c r="Q16" i="38"/>
  <c r="R16" i="38" s="1"/>
  <c r="Q17" i="38"/>
  <c r="R17" i="38" s="1"/>
  <c r="Q18" i="38"/>
  <c r="R18" i="38" s="1"/>
  <c r="Q19" i="38"/>
  <c r="R19" i="38" s="1"/>
  <c r="Q20" i="38"/>
  <c r="R20" i="38" s="1"/>
  <c r="Q21" i="38"/>
  <c r="R21" i="38" s="1"/>
  <c r="Q22" i="38"/>
  <c r="R22" i="38" s="1"/>
  <c r="Q23" i="38"/>
  <c r="R23" i="38" s="1"/>
  <c r="Q24" i="38"/>
  <c r="R24" i="38" s="1"/>
  <c r="Q25" i="38"/>
  <c r="R25" i="38" s="1"/>
  <c r="Q12" i="38"/>
  <c r="R12" i="38" s="1"/>
  <c r="Q8" i="38"/>
  <c r="R8" i="38" s="1"/>
  <c r="Q9" i="38"/>
  <c r="R9" i="38" s="1"/>
  <c r="Q10" i="38"/>
  <c r="R10" i="38" s="1"/>
  <c r="Q11" i="38"/>
  <c r="R11" i="38" s="1"/>
  <c r="Q7" i="38"/>
  <c r="R7" i="38" s="1"/>
  <c r="F67" i="38" l="1"/>
  <c r="H56" i="38"/>
  <c r="G58" i="38" s="1"/>
  <c r="I56" i="38"/>
  <c r="G59" i="38" s="1"/>
  <c r="J56" i="38"/>
  <c r="G60" i="38" s="1"/>
  <c r="K56" i="38"/>
  <c r="G61" i="38" s="1"/>
  <c r="L56" i="38"/>
  <c r="G62" i="38" s="1"/>
  <c r="M56" i="38"/>
  <c r="G63" i="38" s="1"/>
  <c r="N56" i="38"/>
  <c r="G64" i="38" s="1"/>
  <c r="P56" i="38"/>
  <c r="G66" i="38" s="1"/>
  <c r="G56" i="38"/>
  <c r="G67" i="38" s="1"/>
  <c r="G65" i="38" l="1"/>
  <c r="Q56" i="38"/>
  <c r="R56" i="38" s="1"/>
</calcChain>
</file>

<file path=xl/sharedStrings.xml><?xml version="1.0" encoding="utf-8"?>
<sst xmlns="http://schemas.openxmlformats.org/spreadsheetml/2006/main" count="295" uniqueCount="137">
  <si>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</si>
  <si>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</si>
  <si>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</si>
  <si>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</si>
  <si>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</si>
  <si>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</si>
  <si>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</si>
  <si>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</si>
  <si>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</si>
  <si>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</si>
  <si>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</si>
  <si>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</si>
  <si>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</si>
  <si>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</si>
  <si>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</si>
  <si>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</si>
  <si>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</si>
  <si>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</si>
  <si>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</si>
  <si>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</si>
  <si>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</si>
  <si>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</si>
  <si>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</si>
  <si>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</si>
  <si>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GÖREVLENDİRİLECEK GÖZETMEN SAYILARI VE BÖLÜMLERE GÖRE DAĞILIMI - TASLAK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</si>
  <si>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</si>
  <si>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</si>
  <si>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</si>
  <si>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</si>
  <si>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</si>
  <si>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</si>
  <si>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</si>
  <si>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</si>
  <si>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</si>
  <si>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</si>
  <si>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</si>
  <si>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</si>
  <si>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</si>
  <si>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</si>
  <si>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</si>
  <si>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</si>
  <si>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</si>
  <si>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</si>
  <si>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</si>
  <si>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</si>
  <si>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</si>
  <si>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</si>
  <si>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</si>
  <si>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</si>
  <si>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</si>
  <si>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</si>
  <si>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</si>
  <si>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</si>
  <si>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</si>
  <si>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</si>
  <si>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</si>
  <si>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</si>
  <si>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</si>
  <si>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</si>
  <si>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</si>
  <si>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</si>
  <si>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</si>
  <si>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</si>
  <si>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</si>
  <si>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</si>
  <si>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</si>
  <si>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</si>
  <si>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</si>
  <si>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</si>
  <si>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Öğr. Gör. Dr. Orkun BAŞKAN</t>
  </si>
  <si>
    <t>UCK</t>
  </si>
  <si>
    <t>ARA SINAV</t>
  </si>
  <si>
    <t xml:space="preserve">ESTÜ132 Siyasal Düşünceler Tarihi 35 kişi </t>
  </si>
  <si>
    <t xml:space="preserve">TAR166 Atatürk İlkeleri ve İnkılap Tarihi II 3511 kişi </t>
  </si>
  <si>
    <t xml:space="preserve">İŞL101 Introduction to Business 28 kişi </t>
  </si>
  <si>
    <t xml:space="preserve">İSN309 Kitle İletişimi 53 kişi </t>
  </si>
  <si>
    <t xml:space="preserve">FİZ106 Fizik II (İNŞ) 108 kişi 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</si>
  <si>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</si>
  <si>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</si>
  <si>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</si>
  <si>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</si>
  <si>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</si>
  <si>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</si>
  <si>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</si>
  <si>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</si>
  <si>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ESTÜ102 Negotiation Techniques Class 10 kişi </t>
  </si>
  <si>
    <t xml:space="preserve">İSN409 Örgütsel İletişim 60 kişi </t>
  </si>
  <si>
    <t xml:space="preserve">İŞL421 Girişimcilik 39 kişi </t>
  </si>
  <si>
    <t xml:space="preserve">ESTÜ125 Bilim Felsefesi 25 kişi 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</si>
  <si>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</si>
  <si>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</si>
  <si>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</si>
  <si>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</si>
  <si>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</si>
  <si>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MAT1012 Genel Matematik II (END) 98 kişi 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</si>
  <si>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</si>
  <si>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</si>
  <si>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</si>
  <si>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</si>
  <si>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</si>
  <si>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</si>
  <si>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</si>
  <si>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</si>
  <si>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 xml:space="preserve">FİZ105 Physics I (UCK) 24 kişi </t>
  </si>
  <si>
    <t>ALM255 Almanca I 19 kişi B</t>
  </si>
  <si>
    <t>ALM255 Almanca I 24 kişi C</t>
  </si>
  <si>
    <t xml:space="preserve">İNG360 English for Business 44 kişi </t>
  </si>
  <si>
    <t>Öğr. Gör. Habibe DOLGUN</t>
  </si>
  <si>
    <t>FRA255 Fransızca I 24 kişi A</t>
  </si>
  <si>
    <t>FRA255 Fransızca I 16 kişi B</t>
  </si>
  <si>
    <t xml:space="preserve">İKT356 Engineering Economics 74 kişi </t>
  </si>
  <si>
    <t>Dr.Öğr.Üy. Handan KÜNKCÜ</t>
  </si>
  <si>
    <t xml:space="preserve">İST2001 Mühendislik İstatistiği (KİM) 59 kişi </t>
  </si>
  <si>
    <t xml:space="preserve">MAT2023 Linear Alg. and Num. Methods (END) 102 kişi </t>
  </si>
  <si>
    <t xml:space="preserve">MAT2023 Linear Alg. and Num. Methods (ÇEV) 59 kişi </t>
  </si>
  <si>
    <t xml:space="preserve">MAT2023 Linear Alg. and Num. Methods (KİM) 40 kişi </t>
  </si>
  <si>
    <t>UÇAK MÜHENDİSLİĞİ</t>
  </si>
  <si>
    <t>MF-4</t>
  </si>
  <si>
    <t>MF-2</t>
  </si>
  <si>
    <t>MF-7</t>
  </si>
  <si>
    <t>MAK-117 MAK-218 MAK-223 MAK-224 MAK-225 MAK-226 MAK-227 MF-1 MF-2 MF-3 MF-4 MF-5 MF-6 MF-7 MF-8</t>
  </si>
  <si>
    <t>MF-8</t>
  </si>
  <si>
    <t>MF-6</t>
  </si>
  <si>
    <t>MAK-117 MAK-218 MAK-219 MAK-223 MAK-225 MF-1 MF-2 MF-3 MF-4 MF-5 MF-6 MF-7</t>
  </si>
  <si>
    <t>MF-5</t>
  </si>
  <si>
    <t>MAK-237</t>
  </si>
  <si>
    <t>MAK-117 MAK-118 MAK-218 MAK-223 MAK-224 MAK-225 MAK-226 MAK-227 MF-1 MF-2 MF-3 MF-4 MF-5 MF-6 MF-7 MF-8 ÇEV-3</t>
  </si>
  <si>
    <t xml:space="preserve">MF-4 MF-8 </t>
  </si>
  <si>
    <t>MF-1</t>
  </si>
  <si>
    <t>Bilgi İşlem Sınav Görevi</t>
  </si>
  <si>
    <t>BİDB</t>
  </si>
  <si>
    <t xml:space="preserve">ARA SINAV PROGRAMI </t>
  </si>
  <si>
    <t>TASLAK</t>
  </si>
  <si>
    <t>TÜR126  Türk Dili II</t>
  </si>
  <si>
    <t>TÜR126 Türk Dili II</t>
  </si>
  <si>
    <t xml:space="preserve">İŞL475 Tekno-Girişimcilik (END) 42 kişi </t>
  </si>
  <si>
    <t xml:space="preserve">İŞL475 Tekno-Girişimcilik (EEM) 30 kişi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</si>
</sst>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vertical="center"/>
    </xf>
    <xf numFmtId="0" fontId="1" fillId="4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top" wrapText="1"/>
    </xf>
    <xf numFmtId="20" fontId="6" fillId="9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/>
    </xf>
    <xf numFmtId="20" fontId="6" fillId="9" borderId="21" xfId="0" applyNumberFormat="1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vertical="top"/>
    </xf>
    <xf numFmtId="20" fontId="6" fillId="10" borderId="6" xfId="0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vertical="center"/>
    </xf>
    <xf numFmtId="0" fontId="6" fillId="10" borderId="6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top" wrapText="1"/>
    </xf>
    <xf numFmtId="20" fontId="6" fillId="9" borderId="6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vertical="top" wrapText="1"/>
    </xf>
    <xf numFmtId="20" fontId="6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vertical="top" wrapText="1"/>
    </xf>
    <xf numFmtId="0" fontId="3" fillId="10" borderId="6" xfId="0" applyFont="1" applyFill="1" applyBorder="1" applyAlignment="1">
      <alignment horizontal="left" vertical="top"/>
    </xf>
    <xf numFmtId="20" fontId="6" fillId="10" borderId="7" xfId="0" applyNumberFormat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" fontId="1" fillId="2" borderId="43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2" fontId="2" fillId="11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10" borderId="6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/>
    </xf>
    <xf numFmtId="0" fontId="3" fillId="9" borderId="24" xfId="0" applyFont="1" applyFill="1" applyBorder="1" applyAlignment="1">
      <alignment horizontal="center" vertical="center" wrapText="1"/>
    </xf>
    <xf numFmtId="20" fontId="6" fillId="10" borderId="21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vertical="center"/>
    </xf>
    <xf numFmtId="0" fontId="6" fillId="10" borderId="21" xfId="0" applyFont="1" applyFill="1" applyBorder="1" applyAlignment="1">
      <alignment vertical="top" wrapText="1"/>
    </xf>
    <xf numFmtId="0" fontId="3" fillId="10" borderId="2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top"/>
    </xf>
    <xf numFmtId="0" fontId="6" fillId="9" borderId="6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20" fontId="6" fillId="9" borderId="34" xfId="0" applyNumberFormat="1" applyFont="1" applyFill="1" applyBorder="1" applyAlignment="1">
      <alignment horizontal="center" vertical="center" wrapText="1"/>
    </xf>
    <xf numFmtId="20" fontId="6" fillId="9" borderId="29" xfId="0" applyNumberFormat="1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/>
    </xf>
    <xf numFmtId="0" fontId="5" fillId="9" borderId="43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center" vertical="center" wrapText="1"/>
    </xf>
    <xf numFmtId="20" fontId="6" fillId="10" borderId="7" xfId="0" applyNumberFormat="1" applyFont="1" applyFill="1" applyBorder="1" applyAlignment="1">
      <alignment horizontal="center" vertical="center" wrapText="1"/>
    </xf>
    <xf numFmtId="20" fontId="6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164" fontId="6" fillId="10" borderId="37" xfId="0" applyNumberFormat="1" applyFont="1" applyFill="1" applyBorder="1" applyAlignment="1">
      <alignment horizontal="center" vertical="center" wrapText="1"/>
    </xf>
    <xf numFmtId="164" fontId="6" fillId="10" borderId="11" xfId="0" applyNumberFormat="1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center" vertical="center" wrapText="1"/>
    </xf>
    <xf numFmtId="20" fontId="3" fillId="10" borderId="6" xfId="0" applyNumberFormat="1" applyFont="1" applyFill="1" applyBorder="1" applyAlignment="1">
      <alignment horizontal="center" vertical="center" wrapText="1"/>
    </xf>
    <xf numFmtId="20" fontId="3" fillId="10" borderId="1" xfId="0" applyNumberFormat="1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center" vertical="center" wrapText="1"/>
    </xf>
    <xf numFmtId="20" fontId="6" fillId="9" borderId="1" xfId="0" applyNumberFormat="1" applyFont="1" applyFill="1" applyBorder="1" applyAlignment="1">
      <alignment horizontal="center" vertical="center" wrapText="1"/>
    </xf>
    <xf numFmtId="20" fontId="6" fillId="9" borderId="7" xfId="0" applyNumberFormat="1" applyFont="1" applyFill="1" applyBorder="1" applyAlignment="1">
      <alignment horizontal="center" vertical="center" wrapText="1"/>
    </xf>
    <xf numFmtId="20" fontId="6" fillId="10" borderId="7" xfId="0" applyNumberFormat="1" applyFont="1" applyFill="1" applyBorder="1" applyAlignment="1">
      <alignment horizontal="center" vertical="center" wrapText="1"/>
    </xf>
    <xf numFmtId="164" fontId="6" fillId="10" borderId="39" xfId="0" applyNumberFormat="1" applyFont="1" applyFill="1" applyBorder="1" applyAlignment="1">
      <alignment horizontal="center" vertical="center" wrapText="1"/>
    </xf>
    <xf numFmtId="164" fontId="6" fillId="10" borderId="40" xfId="0" applyNumberFormat="1" applyFont="1" applyFill="1" applyBorder="1" applyAlignment="1">
      <alignment horizontal="center" vertical="center" wrapText="1"/>
    </xf>
    <xf numFmtId="164" fontId="6" fillId="9" borderId="37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164" fontId="6" fillId="9" borderId="38" xfId="0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right" vertical="center"/>
    </xf>
    <xf numFmtId="0" fontId="1" fillId="4" borderId="46" xfId="0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B386-7F1F-4024-ABBD-EAA84F9DE922}">
  <dimension ref="A1:DH67"/>
  <sheetViews>
    <sheetView view="pageBreakPreview" topLeftCell="B1" zoomScale="70" zoomScaleNormal="80" zoomScaleSheetLayoutView="70" workbookViewId="0">
      <selection activeCell="P50" sqref="P50"/>
    </sheetView>
  </sheetViews>
  <sheetFormatPr defaultColWidth="9.140625" defaultRowHeight="15.75" x14ac:dyDescent="0.2"/>
  <cols>
    <col min="1" max="1" width="8" style="2" hidden="1" customWidth="1"/>
    <col min="2" max="2" width="27.28515625" style="2" bestFit="1" customWidth="1"/>
    <col min="3" max="3" width="13.5703125" style="3" bestFit="1" customWidth="1"/>
    <col min="4" max="4" width="53.42578125" style="10" customWidth="1"/>
    <col min="5" max="5" width="46.28515625" style="10" customWidth="1"/>
    <col min="6" max="6" width="31.5703125" style="3" customWidth="1"/>
    <col min="7" max="7" width="14.5703125" style="3" bestFit="1" customWidth="1"/>
    <col min="8" max="8" width="9.5703125" style="3" bestFit="1" customWidth="1"/>
    <col min="9" max="16" width="9.140625" style="3"/>
    <col min="17" max="17" width="12.5703125" style="3" bestFit="1" customWidth="1"/>
    <col min="18" max="18" width="14.42578125" style="3" customWidth="1"/>
    <col min="19" max="66" width="9.140625" style="62"/>
    <col min="67" max="16384" width="9.140625" style="2"/>
  </cols>
  <sheetData>
    <row r="1" spans="1:66" ht="25.9" customHeight="1" x14ac:dyDescent="0.2">
      <c r="A1" s="19"/>
      <c r="B1" s="104" t="s">
        <v>51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1:66" x14ac:dyDescent="0.2">
      <c r="A2" s="7"/>
      <c r="B2" s="107" t="s">
        <v>71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1:66" ht="16.5" thickBot="1" x14ac:dyDescent="0.25">
      <c r="A3" s="20"/>
      <c r="B3" s="110" t="s">
        <v>24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2"/>
    </row>
    <row r="4" spans="1:66" ht="16.5" thickBot="1" x14ac:dyDescent="0.25">
      <c r="A4" s="19"/>
      <c r="B4" s="21"/>
      <c r="C4" s="23"/>
      <c r="D4" s="22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2">
        <v>46086</v>
      </c>
      <c r="R4" s="24"/>
    </row>
    <row r="5" spans="1:66" s="4" customFormat="1" ht="16.5" thickBot="1" x14ac:dyDescent="0.25">
      <c r="A5" s="25" t="s">
        <v>0</v>
      </c>
      <c r="B5" s="113" t="s">
        <v>27</v>
      </c>
      <c r="C5" s="115" t="s">
        <v>28</v>
      </c>
      <c r="D5" s="115" t="s">
        <v>1</v>
      </c>
      <c r="E5" s="115" t="s">
        <v>29</v>
      </c>
      <c r="F5" s="115" t="s">
        <v>2</v>
      </c>
      <c r="G5" s="117" t="s">
        <v>11</v>
      </c>
      <c r="H5" s="118"/>
      <c r="I5" s="118"/>
      <c r="J5" s="118"/>
      <c r="K5" s="118"/>
      <c r="L5" s="118"/>
      <c r="M5" s="118"/>
      <c r="N5" s="118"/>
      <c r="O5" s="118"/>
      <c r="P5" s="119"/>
      <c r="Q5" s="26"/>
      <c r="R5" s="27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</row>
    <row r="6" spans="1:66" s="5" customFormat="1" ht="18.75" customHeight="1" thickBot="1" x14ac:dyDescent="0.25">
      <c r="A6" s="28"/>
      <c r="B6" s="114"/>
      <c r="C6" s="116"/>
      <c r="D6" s="116"/>
      <c r="E6" s="116"/>
      <c r="F6" s="116"/>
      <c r="G6" s="29" t="s">
        <v>23</v>
      </c>
      <c r="H6" s="31" t="s">
        <v>13</v>
      </c>
      <c r="I6" s="30" t="s">
        <v>20</v>
      </c>
      <c r="J6" s="31" t="s">
        <v>15</v>
      </c>
      <c r="K6" s="31" t="s">
        <v>14</v>
      </c>
      <c r="L6" s="31" t="s">
        <v>16</v>
      </c>
      <c r="M6" s="31" t="s">
        <v>18</v>
      </c>
      <c r="N6" s="31" t="s">
        <v>19</v>
      </c>
      <c r="O6" s="31" t="s">
        <v>17</v>
      </c>
      <c r="P6" s="31" t="s">
        <v>70</v>
      </c>
      <c r="Q6" s="31" t="s">
        <v>21</v>
      </c>
      <c r="R6" s="29" t="s">
        <v>22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</row>
    <row r="7" spans="1:66" customFormat="1" ht="20.100000000000001" customHeight="1" thickBot="1" x14ac:dyDescent="0.25">
      <c r="A7" s="19"/>
      <c r="B7" s="128">
        <v>46111</v>
      </c>
      <c r="C7" s="45">
        <v>0.45833333333333331</v>
      </c>
      <c r="D7" s="46" t="s">
        <v>110</v>
      </c>
      <c r="E7" s="47" t="s">
        <v>111</v>
      </c>
      <c r="F7" s="71" t="s">
        <v>117</v>
      </c>
      <c r="G7" s="71">
        <v>2</v>
      </c>
      <c r="H7" s="71"/>
      <c r="I7" s="71"/>
      <c r="J7" s="71"/>
      <c r="K7" s="71"/>
      <c r="L7" s="71">
        <v>2</v>
      </c>
      <c r="M7" s="71"/>
      <c r="N7" s="71"/>
      <c r="O7" s="71"/>
      <c r="P7" s="71"/>
      <c r="Q7" s="71">
        <f>SUM(H7:P7)</f>
        <v>2</v>
      </c>
      <c r="R7" s="88">
        <f>G7-Q7</f>
        <v>0</v>
      </c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</row>
    <row r="8" spans="1:66" customFormat="1" ht="20.100000000000001" customHeight="1" thickBot="1" x14ac:dyDescent="0.25">
      <c r="A8" s="19"/>
      <c r="B8" s="129"/>
      <c r="C8" s="41">
        <v>0.58333333333333337</v>
      </c>
      <c r="D8" s="42" t="s">
        <v>106</v>
      </c>
      <c r="E8" s="43" t="s">
        <v>107</v>
      </c>
      <c r="F8" s="72" t="s">
        <v>118</v>
      </c>
      <c r="G8" s="72">
        <v>2</v>
      </c>
      <c r="H8" s="72"/>
      <c r="I8" s="72"/>
      <c r="J8" s="72"/>
      <c r="K8" s="72"/>
      <c r="L8" s="72">
        <v>1</v>
      </c>
      <c r="M8" s="72"/>
      <c r="N8" s="72"/>
      <c r="O8" s="72">
        <v>1</v>
      </c>
      <c r="P8" s="72"/>
      <c r="Q8" s="71">
        <f t="shared" ref="Q8:Q55" si="0">SUM(H8:P8)</f>
        <v>2</v>
      </c>
      <c r="R8" s="88">
        <f t="shared" ref="R8:R55" si="1">G8-Q8</f>
        <v>0</v>
      </c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</row>
    <row r="9" spans="1:66" customFormat="1" ht="20.100000000000001" customHeight="1" thickBot="1" x14ac:dyDescent="0.25">
      <c r="A9" s="19"/>
      <c r="B9" s="129"/>
      <c r="C9" s="41">
        <v>0.625</v>
      </c>
      <c r="D9" s="42" t="s">
        <v>72</v>
      </c>
      <c r="E9" s="43" t="s">
        <v>46</v>
      </c>
      <c r="F9" s="72" t="s">
        <v>119</v>
      </c>
      <c r="G9" s="72">
        <v>2</v>
      </c>
      <c r="H9" s="72">
        <v>1</v>
      </c>
      <c r="I9" s="72"/>
      <c r="J9" s="72"/>
      <c r="K9" s="72"/>
      <c r="L9" s="72"/>
      <c r="M9" s="72"/>
      <c r="N9" s="72">
        <v>1</v>
      </c>
      <c r="O9" s="72"/>
      <c r="P9" s="72"/>
      <c r="Q9" s="71">
        <f t="shared" si="0"/>
        <v>2</v>
      </c>
      <c r="R9" s="88">
        <f t="shared" si="1"/>
        <v>0</v>
      </c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</row>
    <row r="10" spans="1:66" customFormat="1" ht="36" customHeight="1" thickBot="1" x14ac:dyDescent="0.25">
      <c r="A10" s="19"/>
      <c r="B10" s="129"/>
      <c r="C10" s="133">
        <v>0.75</v>
      </c>
      <c r="D10" s="42" t="s">
        <v>73</v>
      </c>
      <c r="E10" s="43" t="s">
        <v>46</v>
      </c>
      <c r="F10" s="120" t="s">
        <v>120</v>
      </c>
      <c r="G10" s="72">
        <v>16</v>
      </c>
      <c r="H10" s="72">
        <v>2</v>
      </c>
      <c r="I10" s="72">
        <v>2</v>
      </c>
      <c r="J10" s="72">
        <v>7</v>
      </c>
      <c r="K10" s="72">
        <v>3</v>
      </c>
      <c r="L10" s="72">
        <v>2</v>
      </c>
      <c r="M10" s="72"/>
      <c r="N10" s="72"/>
      <c r="O10" s="72"/>
      <c r="P10" s="72"/>
      <c r="Q10" s="71">
        <f t="shared" si="0"/>
        <v>16</v>
      </c>
      <c r="R10" s="88">
        <f t="shared" si="1"/>
        <v>0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</row>
    <row r="11" spans="1:66" customFormat="1" ht="53.25" customHeight="1" thickBot="1" x14ac:dyDescent="0.25">
      <c r="A11" s="19"/>
      <c r="B11" s="130"/>
      <c r="C11" s="136"/>
      <c r="D11" s="48" t="s">
        <v>134</v>
      </c>
      <c r="E11" s="49" t="s">
        <v>45</v>
      </c>
      <c r="F11" s="121"/>
      <c r="G11" s="73">
        <v>16</v>
      </c>
      <c r="H11" s="73"/>
      <c r="I11" s="73"/>
      <c r="J11" s="73"/>
      <c r="K11" s="73"/>
      <c r="L11" s="73">
        <v>2</v>
      </c>
      <c r="M11" s="73">
        <v>3</v>
      </c>
      <c r="N11" s="73">
        <v>3</v>
      </c>
      <c r="O11" s="73">
        <v>7</v>
      </c>
      <c r="P11" s="73">
        <v>1</v>
      </c>
      <c r="Q11" s="71">
        <f t="shared" si="0"/>
        <v>16</v>
      </c>
      <c r="R11" s="88">
        <f t="shared" si="1"/>
        <v>0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</row>
    <row r="12" spans="1:66" customFormat="1" ht="16.5" thickBot="1" x14ac:dyDescent="0.25">
      <c r="A12" s="19"/>
      <c r="B12" s="139">
        <v>46112</v>
      </c>
      <c r="C12" s="50">
        <v>0.41666666666666669</v>
      </c>
      <c r="D12" s="51" t="s">
        <v>74</v>
      </c>
      <c r="E12" s="52" t="s">
        <v>33</v>
      </c>
      <c r="F12" s="34" t="s">
        <v>121</v>
      </c>
      <c r="G12" s="34">
        <v>2</v>
      </c>
      <c r="H12" s="34"/>
      <c r="I12" s="34"/>
      <c r="J12" s="34">
        <v>2</v>
      </c>
      <c r="K12" s="34"/>
      <c r="L12" s="34"/>
      <c r="M12" s="34"/>
      <c r="N12" s="34"/>
      <c r="O12" s="34"/>
      <c r="P12" s="34"/>
      <c r="Q12" s="34">
        <f t="shared" si="0"/>
        <v>2</v>
      </c>
      <c r="R12" s="35">
        <f t="shared" si="1"/>
        <v>0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</row>
    <row r="13" spans="1:66" customFormat="1" ht="16.5" thickBot="1" x14ac:dyDescent="0.25">
      <c r="A13" s="19"/>
      <c r="B13" s="140"/>
      <c r="C13" s="18">
        <v>0.45833333333333331</v>
      </c>
      <c r="D13" s="16" t="s">
        <v>75</v>
      </c>
      <c r="E13" s="17" t="s">
        <v>35</v>
      </c>
      <c r="F13" s="32" t="s">
        <v>122</v>
      </c>
      <c r="G13" s="32">
        <v>2</v>
      </c>
      <c r="H13" s="32"/>
      <c r="I13" s="32"/>
      <c r="J13" s="32"/>
      <c r="K13" s="32">
        <v>2</v>
      </c>
      <c r="L13" s="32"/>
      <c r="M13" s="32"/>
      <c r="N13" s="32"/>
      <c r="O13" s="32"/>
      <c r="P13" s="32"/>
      <c r="Q13" s="34">
        <f t="shared" si="0"/>
        <v>2</v>
      </c>
      <c r="R13" s="36">
        <f t="shared" si="1"/>
        <v>0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</row>
    <row r="14" spans="1:66" customFormat="1" ht="16.5" thickBot="1" x14ac:dyDescent="0.25">
      <c r="A14" s="19"/>
      <c r="B14" s="140"/>
      <c r="C14" s="134">
        <v>0.5</v>
      </c>
      <c r="D14" s="16" t="s">
        <v>108</v>
      </c>
      <c r="E14" s="17" t="s">
        <v>31</v>
      </c>
      <c r="F14" s="32" t="s">
        <v>121</v>
      </c>
      <c r="G14" s="32">
        <v>1</v>
      </c>
      <c r="H14" s="32"/>
      <c r="I14" s="32"/>
      <c r="J14" s="32"/>
      <c r="K14" s="32"/>
      <c r="L14" s="32">
        <v>1</v>
      </c>
      <c r="M14" s="32"/>
      <c r="N14" s="32"/>
      <c r="O14" s="32"/>
      <c r="P14" s="32"/>
      <c r="Q14" s="34">
        <f t="shared" si="0"/>
        <v>1</v>
      </c>
      <c r="R14" s="36">
        <f t="shared" si="1"/>
        <v>0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</row>
    <row r="15" spans="1:66" customFormat="1" ht="16.5" thickBot="1" x14ac:dyDescent="0.25">
      <c r="A15" s="19"/>
      <c r="B15" s="140"/>
      <c r="C15" s="134"/>
      <c r="D15" s="16" t="s">
        <v>109</v>
      </c>
      <c r="E15" s="17" t="s">
        <v>31</v>
      </c>
      <c r="F15" s="32" t="s">
        <v>121</v>
      </c>
      <c r="G15" s="32">
        <v>1</v>
      </c>
      <c r="H15" s="32"/>
      <c r="I15" s="32"/>
      <c r="J15" s="32"/>
      <c r="K15" s="32"/>
      <c r="L15" s="32">
        <v>1</v>
      </c>
      <c r="M15" s="32"/>
      <c r="N15" s="32"/>
      <c r="O15" s="32"/>
      <c r="P15" s="32"/>
      <c r="Q15" s="34">
        <f t="shared" si="0"/>
        <v>1</v>
      </c>
      <c r="R15" s="36">
        <f t="shared" si="1"/>
        <v>0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</row>
    <row r="16" spans="1:66" customFormat="1" ht="16.5" thickBot="1" x14ac:dyDescent="0.25">
      <c r="A16" s="19"/>
      <c r="B16" s="140"/>
      <c r="C16" s="134">
        <v>0.58333333333333304</v>
      </c>
      <c r="D16" s="39" t="s">
        <v>76</v>
      </c>
      <c r="E16" s="39" t="s">
        <v>53</v>
      </c>
      <c r="F16" s="122" t="s">
        <v>123</v>
      </c>
      <c r="G16" s="32">
        <v>4</v>
      </c>
      <c r="H16" s="32">
        <v>4</v>
      </c>
      <c r="I16" s="32"/>
      <c r="J16" s="32"/>
      <c r="K16" s="32"/>
      <c r="L16" s="32"/>
      <c r="M16" s="32"/>
      <c r="N16" s="32"/>
      <c r="O16" s="32"/>
      <c r="P16" s="32"/>
      <c r="Q16" s="34">
        <f t="shared" si="0"/>
        <v>4</v>
      </c>
      <c r="R16" s="36">
        <f t="shared" si="1"/>
        <v>0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</row>
    <row r="17" spans="1:66" customFormat="1" ht="16.5" thickBot="1" x14ac:dyDescent="0.25">
      <c r="A17" s="19"/>
      <c r="B17" s="140"/>
      <c r="C17" s="134"/>
      <c r="D17" s="39" t="s">
        <v>77</v>
      </c>
      <c r="E17" s="39" t="s">
        <v>54</v>
      </c>
      <c r="F17" s="123"/>
      <c r="G17" s="32">
        <v>4</v>
      </c>
      <c r="H17" s="32"/>
      <c r="I17" s="32"/>
      <c r="J17" s="32">
        <v>4</v>
      </c>
      <c r="K17" s="32"/>
      <c r="L17" s="32"/>
      <c r="M17" s="32"/>
      <c r="N17" s="32"/>
      <c r="O17" s="32"/>
      <c r="P17" s="32"/>
      <c r="Q17" s="34">
        <f t="shared" si="0"/>
        <v>4</v>
      </c>
      <c r="R17" s="36">
        <f t="shared" si="1"/>
        <v>0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</row>
    <row r="18" spans="1:66" customFormat="1" ht="16.5" thickBot="1" x14ac:dyDescent="0.25">
      <c r="A18" s="19"/>
      <c r="B18" s="140"/>
      <c r="C18" s="134"/>
      <c r="D18" s="39" t="s">
        <v>78</v>
      </c>
      <c r="E18" s="39" t="s">
        <v>55</v>
      </c>
      <c r="F18" s="123"/>
      <c r="G18" s="32">
        <v>3</v>
      </c>
      <c r="H18" s="32"/>
      <c r="I18" s="32"/>
      <c r="J18" s="32"/>
      <c r="K18" s="32">
        <v>3</v>
      </c>
      <c r="L18" s="32"/>
      <c r="M18" s="32"/>
      <c r="N18" s="32"/>
      <c r="O18" s="32"/>
      <c r="P18" s="32"/>
      <c r="Q18" s="34">
        <f t="shared" si="0"/>
        <v>3</v>
      </c>
      <c r="R18" s="36">
        <f t="shared" si="1"/>
        <v>0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</row>
    <row r="19" spans="1:66" customFormat="1" ht="16.5" thickBot="1" x14ac:dyDescent="0.25">
      <c r="A19" s="19"/>
      <c r="B19" s="140"/>
      <c r="C19" s="134"/>
      <c r="D19" s="39" t="s">
        <v>79</v>
      </c>
      <c r="E19" s="39" t="s">
        <v>52</v>
      </c>
      <c r="F19" s="123"/>
      <c r="G19" s="32">
        <v>3</v>
      </c>
      <c r="H19" s="32"/>
      <c r="I19" s="32"/>
      <c r="J19" s="32"/>
      <c r="K19" s="32"/>
      <c r="L19" s="32">
        <v>3</v>
      </c>
      <c r="M19" s="32"/>
      <c r="N19" s="32"/>
      <c r="O19" s="32"/>
      <c r="P19" s="32"/>
      <c r="Q19" s="34">
        <f t="shared" si="0"/>
        <v>3</v>
      </c>
      <c r="R19" s="36">
        <f t="shared" si="1"/>
        <v>0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</row>
    <row r="20" spans="1:66" customFormat="1" ht="16.5" thickBot="1" x14ac:dyDescent="0.25">
      <c r="A20" s="19"/>
      <c r="B20" s="140"/>
      <c r="C20" s="134"/>
      <c r="D20" s="39" t="s">
        <v>80</v>
      </c>
      <c r="E20" s="39" t="s">
        <v>56</v>
      </c>
      <c r="F20" s="123"/>
      <c r="G20" s="32">
        <v>3</v>
      </c>
      <c r="H20" s="32"/>
      <c r="I20" s="32"/>
      <c r="J20" s="32"/>
      <c r="K20" s="32"/>
      <c r="L20" s="32"/>
      <c r="M20" s="32">
        <v>3</v>
      </c>
      <c r="N20" s="32"/>
      <c r="O20" s="32"/>
      <c r="P20" s="32"/>
      <c r="Q20" s="34">
        <f t="shared" si="0"/>
        <v>3</v>
      </c>
      <c r="R20" s="36">
        <f t="shared" si="1"/>
        <v>0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</row>
    <row r="21" spans="1:66" customFormat="1" ht="16.5" thickBot="1" x14ac:dyDescent="0.25">
      <c r="A21" s="19"/>
      <c r="B21" s="140"/>
      <c r="C21" s="134"/>
      <c r="D21" s="39" t="s">
        <v>81</v>
      </c>
      <c r="E21" s="39" t="s">
        <v>57</v>
      </c>
      <c r="F21" s="123"/>
      <c r="G21" s="32">
        <v>3</v>
      </c>
      <c r="H21" s="32"/>
      <c r="I21" s="32"/>
      <c r="J21" s="32"/>
      <c r="K21" s="32"/>
      <c r="L21" s="32"/>
      <c r="M21" s="32"/>
      <c r="N21" s="32">
        <v>3</v>
      </c>
      <c r="O21" s="32"/>
      <c r="P21" s="32"/>
      <c r="Q21" s="34">
        <f t="shared" si="0"/>
        <v>3</v>
      </c>
      <c r="R21" s="36">
        <f t="shared" si="1"/>
        <v>0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</row>
    <row r="22" spans="1:66" customFormat="1" ht="16.5" thickBot="1" x14ac:dyDescent="0.25">
      <c r="A22" s="19"/>
      <c r="B22" s="140"/>
      <c r="C22" s="134"/>
      <c r="D22" s="39" t="s">
        <v>82</v>
      </c>
      <c r="E22" s="39" t="s">
        <v>58</v>
      </c>
      <c r="F22" s="123"/>
      <c r="G22" s="32">
        <v>3</v>
      </c>
      <c r="H22" s="32"/>
      <c r="I22" s="32"/>
      <c r="J22" s="32"/>
      <c r="K22" s="32"/>
      <c r="L22" s="32"/>
      <c r="M22" s="32"/>
      <c r="N22" s="32"/>
      <c r="O22" s="32">
        <v>3</v>
      </c>
      <c r="P22" s="32"/>
      <c r="Q22" s="34">
        <f t="shared" si="0"/>
        <v>3</v>
      </c>
      <c r="R22" s="36">
        <f t="shared" si="1"/>
        <v>0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</row>
    <row r="23" spans="1:66" customFormat="1" ht="16.5" thickBot="1" x14ac:dyDescent="0.25">
      <c r="A23" s="19"/>
      <c r="B23" s="140"/>
      <c r="C23" s="134"/>
      <c r="D23" s="39" t="s">
        <v>83</v>
      </c>
      <c r="E23" s="39" t="s">
        <v>59</v>
      </c>
      <c r="F23" s="124"/>
      <c r="G23" s="32">
        <v>3</v>
      </c>
      <c r="H23" s="32"/>
      <c r="I23" s="32">
        <v>1</v>
      </c>
      <c r="J23" s="32"/>
      <c r="K23" s="32"/>
      <c r="L23" s="32"/>
      <c r="M23" s="32"/>
      <c r="N23" s="32"/>
      <c r="O23" s="32">
        <v>1</v>
      </c>
      <c r="P23" s="32">
        <v>1</v>
      </c>
      <c r="Q23" s="34">
        <f t="shared" si="0"/>
        <v>3</v>
      </c>
      <c r="R23" s="36">
        <f t="shared" si="1"/>
        <v>0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</row>
    <row r="24" spans="1:66" customFormat="1" ht="16.5" thickBot="1" x14ac:dyDescent="0.25">
      <c r="A24" s="19"/>
      <c r="B24" s="141"/>
      <c r="C24" s="40">
        <v>0.66666666666666663</v>
      </c>
      <c r="D24" s="74" t="s">
        <v>84</v>
      </c>
      <c r="E24" s="74" t="s">
        <v>30</v>
      </c>
      <c r="F24" s="75" t="s">
        <v>119</v>
      </c>
      <c r="G24" s="33">
        <v>2</v>
      </c>
      <c r="H24" s="33"/>
      <c r="I24" s="33"/>
      <c r="J24" s="33"/>
      <c r="K24" s="33"/>
      <c r="L24" s="33">
        <v>2</v>
      </c>
      <c r="M24" s="33"/>
      <c r="N24" s="33"/>
      <c r="O24" s="33"/>
      <c r="P24" s="33"/>
      <c r="Q24" s="34">
        <f t="shared" si="0"/>
        <v>2</v>
      </c>
      <c r="R24" s="89">
        <f t="shared" si="1"/>
        <v>0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</row>
    <row r="25" spans="1:66" customFormat="1" ht="16.5" thickBot="1" x14ac:dyDescent="0.25">
      <c r="A25" s="19"/>
      <c r="B25" s="142"/>
      <c r="C25" s="53">
        <v>0.66666666666666663</v>
      </c>
      <c r="D25" s="54" t="s">
        <v>129</v>
      </c>
      <c r="E25" s="55"/>
      <c r="F25" s="37" t="s">
        <v>130</v>
      </c>
      <c r="G25" s="37">
        <v>10</v>
      </c>
      <c r="H25" s="37">
        <v>10</v>
      </c>
      <c r="I25" s="37"/>
      <c r="J25" s="37"/>
      <c r="K25" s="37"/>
      <c r="L25" s="37"/>
      <c r="M25" s="37"/>
      <c r="N25" s="37"/>
      <c r="O25" s="37"/>
      <c r="P25" s="37"/>
      <c r="Q25" s="34">
        <f t="shared" si="0"/>
        <v>10</v>
      </c>
      <c r="R25" s="38">
        <f t="shared" si="1"/>
        <v>0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</row>
    <row r="26" spans="1:66" customFormat="1" x14ac:dyDescent="0.2">
      <c r="A26" s="19"/>
      <c r="B26" s="128">
        <v>46113</v>
      </c>
      <c r="C26" s="45">
        <v>0.45833333333333331</v>
      </c>
      <c r="D26" s="56" t="s">
        <v>112</v>
      </c>
      <c r="E26" s="47" t="s">
        <v>47</v>
      </c>
      <c r="F26" s="71" t="s">
        <v>117</v>
      </c>
      <c r="G26" s="71">
        <v>2</v>
      </c>
      <c r="H26" s="71"/>
      <c r="I26" s="71"/>
      <c r="J26" s="71"/>
      <c r="K26" s="71"/>
      <c r="L26" s="71"/>
      <c r="M26" s="71">
        <v>1</v>
      </c>
      <c r="N26" s="71"/>
      <c r="O26" s="71">
        <v>1</v>
      </c>
      <c r="P26" s="71"/>
      <c r="Q26" s="71">
        <f t="shared" si="0"/>
        <v>2</v>
      </c>
      <c r="R26" s="88">
        <f t="shared" si="1"/>
        <v>0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</row>
    <row r="27" spans="1:66" customFormat="1" x14ac:dyDescent="0.2">
      <c r="A27" s="19"/>
      <c r="B27" s="129"/>
      <c r="C27" s="41">
        <v>0.5</v>
      </c>
      <c r="D27" s="42" t="s">
        <v>85</v>
      </c>
      <c r="E27" s="43" t="s">
        <v>36</v>
      </c>
      <c r="F27" s="72" t="s">
        <v>119</v>
      </c>
      <c r="G27" s="72">
        <v>2</v>
      </c>
      <c r="H27" s="72"/>
      <c r="I27" s="72"/>
      <c r="J27" s="72"/>
      <c r="K27" s="72"/>
      <c r="L27" s="72"/>
      <c r="M27" s="72"/>
      <c r="N27" s="72">
        <v>2</v>
      </c>
      <c r="O27" s="72"/>
      <c r="P27" s="72"/>
      <c r="Q27" s="72">
        <f t="shared" si="0"/>
        <v>2</v>
      </c>
      <c r="R27" s="90">
        <f t="shared" si="1"/>
        <v>0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</row>
    <row r="28" spans="1:66" customFormat="1" x14ac:dyDescent="0.2">
      <c r="A28" s="19"/>
      <c r="B28" s="129"/>
      <c r="C28" s="41">
        <v>0.54166666666666663</v>
      </c>
      <c r="D28" s="42" t="s">
        <v>86</v>
      </c>
      <c r="E28" s="43" t="s">
        <v>41</v>
      </c>
      <c r="F28" s="72" t="s">
        <v>124</v>
      </c>
      <c r="G28" s="72">
        <v>2</v>
      </c>
      <c r="H28" s="72"/>
      <c r="I28" s="72"/>
      <c r="J28" s="72"/>
      <c r="K28" s="72"/>
      <c r="L28" s="72"/>
      <c r="M28" s="72"/>
      <c r="N28" s="72"/>
      <c r="O28" s="72">
        <v>2</v>
      </c>
      <c r="P28" s="72"/>
      <c r="Q28" s="72">
        <f t="shared" si="0"/>
        <v>2</v>
      </c>
      <c r="R28" s="90">
        <f t="shared" si="1"/>
        <v>0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</row>
    <row r="29" spans="1:66" customFormat="1" x14ac:dyDescent="0.2">
      <c r="A29" s="19"/>
      <c r="B29" s="129"/>
      <c r="C29" s="133">
        <v>0.66666666666666663</v>
      </c>
      <c r="D29" s="42" t="s">
        <v>136</v>
      </c>
      <c r="E29" s="43" t="s">
        <v>34</v>
      </c>
      <c r="F29" s="72" t="s">
        <v>125</v>
      </c>
      <c r="G29" s="72">
        <v>2</v>
      </c>
      <c r="H29" s="72"/>
      <c r="I29" s="72"/>
      <c r="J29" s="72">
        <v>2</v>
      </c>
      <c r="K29" s="72"/>
      <c r="L29" s="72"/>
      <c r="M29" s="72"/>
      <c r="N29" s="72"/>
      <c r="O29" s="72"/>
      <c r="P29" s="72"/>
      <c r="Q29" s="72">
        <f t="shared" si="0"/>
        <v>2</v>
      </c>
      <c r="R29" s="90">
        <f t="shared" si="1"/>
        <v>0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</row>
    <row r="30" spans="1:66" customFormat="1" x14ac:dyDescent="0.2">
      <c r="A30" s="19"/>
      <c r="B30" s="129"/>
      <c r="C30" s="133"/>
      <c r="D30" s="42" t="s">
        <v>135</v>
      </c>
      <c r="E30" s="43" t="s">
        <v>69</v>
      </c>
      <c r="F30" s="72" t="s">
        <v>122</v>
      </c>
      <c r="G30" s="72">
        <v>2</v>
      </c>
      <c r="H30" s="72"/>
      <c r="I30" s="72"/>
      <c r="J30" s="72"/>
      <c r="K30" s="72">
        <v>2</v>
      </c>
      <c r="L30" s="72"/>
      <c r="M30" s="72"/>
      <c r="N30" s="72"/>
      <c r="O30" s="72"/>
      <c r="P30" s="72"/>
      <c r="Q30" s="72">
        <f t="shared" si="0"/>
        <v>2</v>
      </c>
      <c r="R30" s="90">
        <f t="shared" si="1"/>
        <v>0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</row>
    <row r="31" spans="1:66" customFormat="1" ht="16.5" thickBot="1" x14ac:dyDescent="0.25">
      <c r="A31" s="19"/>
      <c r="B31" s="130"/>
      <c r="C31" s="57">
        <v>0.70833333333333337</v>
      </c>
      <c r="D31" s="48" t="s">
        <v>87</v>
      </c>
      <c r="E31" s="49" t="s">
        <v>34</v>
      </c>
      <c r="F31" s="73" t="s">
        <v>118</v>
      </c>
      <c r="G31" s="73">
        <v>2</v>
      </c>
      <c r="H31" s="73"/>
      <c r="I31" s="73"/>
      <c r="J31" s="73"/>
      <c r="K31" s="73"/>
      <c r="L31" s="73">
        <v>1</v>
      </c>
      <c r="M31" s="73">
        <v>1</v>
      </c>
      <c r="N31" s="73"/>
      <c r="O31" s="73"/>
      <c r="P31" s="73"/>
      <c r="Q31" s="73">
        <f t="shared" si="0"/>
        <v>2</v>
      </c>
      <c r="R31" s="91">
        <f t="shared" si="1"/>
        <v>0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</row>
    <row r="32" spans="1:66" customFormat="1" x14ac:dyDescent="0.2">
      <c r="A32" s="19"/>
      <c r="B32" s="139">
        <v>46114</v>
      </c>
      <c r="C32" s="50">
        <v>0.54166666666666663</v>
      </c>
      <c r="D32" s="51" t="s">
        <v>88</v>
      </c>
      <c r="E32" s="52" t="s">
        <v>37</v>
      </c>
      <c r="F32" s="34" t="s">
        <v>119</v>
      </c>
      <c r="G32" s="34">
        <v>2</v>
      </c>
      <c r="H32" s="34"/>
      <c r="I32" s="34"/>
      <c r="J32" s="34">
        <v>2</v>
      </c>
      <c r="K32" s="34"/>
      <c r="L32" s="34"/>
      <c r="M32" s="34"/>
      <c r="N32" s="34"/>
      <c r="O32" s="34"/>
      <c r="P32" s="34"/>
      <c r="Q32" s="34">
        <f t="shared" si="0"/>
        <v>2</v>
      </c>
      <c r="R32" s="35">
        <f t="shared" si="1"/>
        <v>0</v>
      </c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</row>
    <row r="33" spans="1:66" customFormat="1" x14ac:dyDescent="0.2">
      <c r="A33" s="19"/>
      <c r="B33" s="140"/>
      <c r="C33" s="18">
        <v>0.58333333333333337</v>
      </c>
      <c r="D33" s="16" t="s">
        <v>104</v>
      </c>
      <c r="E33" s="17" t="s">
        <v>38</v>
      </c>
      <c r="F33" s="32" t="s">
        <v>119</v>
      </c>
      <c r="G33" s="32">
        <v>1</v>
      </c>
      <c r="H33" s="32"/>
      <c r="I33" s="32"/>
      <c r="J33" s="32"/>
      <c r="K33" s="32"/>
      <c r="L33" s="32">
        <v>1</v>
      </c>
      <c r="M33" s="32"/>
      <c r="N33" s="32"/>
      <c r="O33" s="32"/>
      <c r="P33" s="32"/>
      <c r="Q33" s="32">
        <f t="shared" si="0"/>
        <v>1</v>
      </c>
      <c r="R33" s="36">
        <f t="shared" si="1"/>
        <v>0</v>
      </c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</row>
    <row r="34" spans="1:66" customFormat="1" x14ac:dyDescent="0.2">
      <c r="A34" s="19"/>
      <c r="B34" s="140"/>
      <c r="C34" s="18">
        <v>0.58333333333333337</v>
      </c>
      <c r="D34" s="16" t="s">
        <v>105</v>
      </c>
      <c r="E34" s="17" t="s">
        <v>38</v>
      </c>
      <c r="F34" s="32" t="s">
        <v>119</v>
      </c>
      <c r="G34" s="32">
        <v>1</v>
      </c>
      <c r="H34" s="32"/>
      <c r="I34" s="32"/>
      <c r="J34" s="32">
        <v>1</v>
      </c>
      <c r="K34" s="32"/>
      <c r="L34" s="32"/>
      <c r="M34" s="32"/>
      <c r="N34" s="32"/>
      <c r="O34" s="32"/>
      <c r="P34" s="32"/>
      <c r="Q34" s="32">
        <f t="shared" si="0"/>
        <v>1</v>
      </c>
      <c r="R34" s="36">
        <f t="shared" si="1"/>
        <v>0</v>
      </c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</row>
    <row r="35" spans="1:66" customFormat="1" x14ac:dyDescent="0.2">
      <c r="A35" s="19"/>
      <c r="B35" s="140"/>
      <c r="C35" s="18">
        <v>0.70833333333333337</v>
      </c>
      <c r="D35" s="16" t="s">
        <v>90</v>
      </c>
      <c r="E35" s="17" t="s">
        <v>39</v>
      </c>
      <c r="F35" s="32" t="s">
        <v>125</v>
      </c>
      <c r="G35" s="32">
        <v>2</v>
      </c>
      <c r="H35" s="32"/>
      <c r="I35" s="32"/>
      <c r="J35" s="32"/>
      <c r="K35" s="32"/>
      <c r="L35" s="32"/>
      <c r="M35" s="32">
        <v>1</v>
      </c>
      <c r="N35" s="32"/>
      <c r="O35" s="32">
        <v>1</v>
      </c>
      <c r="P35" s="32"/>
      <c r="Q35" s="32">
        <f t="shared" si="0"/>
        <v>2</v>
      </c>
      <c r="R35" s="36">
        <f t="shared" si="1"/>
        <v>0</v>
      </c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</row>
    <row r="36" spans="1:66" customFormat="1" ht="23.25" customHeight="1" x14ac:dyDescent="0.2">
      <c r="A36" s="19"/>
      <c r="B36" s="140"/>
      <c r="C36" s="134">
        <v>0.75</v>
      </c>
      <c r="D36" s="16" t="s">
        <v>50</v>
      </c>
      <c r="E36" s="17" t="s">
        <v>45</v>
      </c>
      <c r="F36" s="122" t="s">
        <v>126</v>
      </c>
      <c r="G36" s="32">
        <v>8</v>
      </c>
      <c r="H36" s="32">
        <v>4</v>
      </c>
      <c r="I36" s="32"/>
      <c r="J36" s="32">
        <v>4</v>
      </c>
      <c r="K36" s="32"/>
      <c r="L36" s="32"/>
      <c r="M36" s="32"/>
      <c r="N36" s="32"/>
      <c r="O36" s="32"/>
      <c r="P36" s="32"/>
      <c r="Q36" s="32">
        <f t="shared" si="0"/>
        <v>8</v>
      </c>
      <c r="R36" s="36">
        <f t="shared" si="1"/>
        <v>0</v>
      </c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</row>
    <row r="37" spans="1:66" customFormat="1" ht="19.5" customHeight="1" x14ac:dyDescent="0.2">
      <c r="A37" s="19"/>
      <c r="B37" s="140"/>
      <c r="C37" s="134"/>
      <c r="D37" s="16" t="s">
        <v>91</v>
      </c>
      <c r="E37" s="17" t="s">
        <v>40</v>
      </c>
      <c r="F37" s="123"/>
      <c r="G37" s="32">
        <v>7</v>
      </c>
      <c r="H37" s="32"/>
      <c r="I37" s="32">
        <v>2</v>
      </c>
      <c r="J37" s="32"/>
      <c r="K37" s="32">
        <v>3</v>
      </c>
      <c r="L37" s="32">
        <v>2</v>
      </c>
      <c r="M37" s="32"/>
      <c r="N37" s="32"/>
      <c r="O37" s="32"/>
      <c r="P37" s="32"/>
      <c r="Q37" s="32">
        <f t="shared" si="0"/>
        <v>7</v>
      </c>
      <c r="R37" s="36">
        <f t="shared" si="1"/>
        <v>0</v>
      </c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</row>
    <row r="38" spans="1:66" customFormat="1" ht="19.5" customHeight="1" x14ac:dyDescent="0.2">
      <c r="A38" s="19"/>
      <c r="B38" s="140"/>
      <c r="C38" s="134"/>
      <c r="D38" s="16" t="s">
        <v>92</v>
      </c>
      <c r="E38" s="17" t="s">
        <v>40</v>
      </c>
      <c r="F38" s="123"/>
      <c r="G38" s="32">
        <v>7</v>
      </c>
      <c r="H38" s="32"/>
      <c r="I38" s="32"/>
      <c r="J38" s="32"/>
      <c r="K38" s="32"/>
      <c r="L38" s="32">
        <v>2</v>
      </c>
      <c r="M38" s="32">
        <v>3</v>
      </c>
      <c r="N38" s="32">
        <v>2</v>
      </c>
      <c r="O38" s="32"/>
      <c r="P38" s="32"/>
      <c r="Q38" s="32">
        <f t="shared" si="0"/>
        <v>7</v>
      </c>
      <c r="R38" s="36">
        <f t="shared" si="1"/>
        <v>0</v>
      </c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</row>
    <row r="39" spans="1:66" customFormat="1" ht="21" customHeight="1" x14ac:dyDescent="0.2">
      <c r="A39" s="19"/>
      <c r="B39" s="140"/>
      <c r="C39" s="134"/>
      <c r="D39" s="16" t="s">
        <v>49</v>
      </c>
      <c r="E39" s="17" t="s">
        <v>48</v>
      </c>
      <c r="F39" s="123"/>
      <c r="G39" s="32">
        <v>7</v>
      </c>
      <c r="H39" s="32"/>
      <c r="I39" s="32"/>
      <c r="J39" s="32"/>
      <c r="K39" s="32"/>
      <c r="L39" s="32"/>
      <c r="M39" s="32"/>
      <c r="N39" s="32"/>
      <c r="O39" s="32">
        <v>7</v>
      </c>
      <c r="P39" s="32"/>
      <c r="Q39" s="32">
        <f t="shared" si="0"/>
        <v>7</v>
      </c>
      <c r="R39" s="36">
        <f t="shared" si="1"/>
        <v>0</v>
      </c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</row>
    <row r="40" spans="1:66" customFormat="1" ht="27.75" customHeight="1" thickBot="1" x14ac:dyDescent="0.25">
      <c r="A40" s="19"/>
      <c r="B40" s="142"/>
      <c r="C40" s="135"/>
      <c r="D40" s="54" t="s">
        <v>93</v>
      </c>
      <c r="E40" s="55" t="s">
        <v>48</v>
      </c>
      <c r="F40" s="125"/>
      <c r="G40" s="37">
        <v>7</v>
      </c>
      <c r="H40" s="37">
        <v>1</v>
      </c>
      <c r="I40" s="37"/>
      <c r="J40" s="37">
        <v>3</v>
      </c>
      <c r="K40" s="37"/>
      <c r="L40" s="37"/>
      <c r="M40" s="37">
        <v>1</v>
      </c>
      <c r="N40" s="37">
        <v>1</v>
      </c>
      <c r="O40" s="37"/>
      <c r="P40" s="37">
        <v>1</v>
      </c>
      <c r="Q40" s="37">
        <f t="shared" si="0"/>
        <v>7</v>
      </c>
      <c r="R40" s="38">
        <f t="shared" si="1"/>
        <v>0</v>
      </c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</row>
    <row r="41" spans="1:66" customFormat="1" x14ac:dyDescent="0.2">
      <c r="A41" s="19"/>
      <c r="B41" s="137">
        <v>46115</v>
      </c>
      <c r="C41" s="131">
        <v>0.375</v>
      </c>
      <c r="D41" s="56" t="s">
        <v>113</v>
      </c>
      <c r="E41" s="56" t="s">
        <v>66</v>
      </c>
      <c r="F41" s="71" t="s">
        <v>127</v>
      </c>
      <c r="G41" s="71">
        <v>4</v>
      </c>
      <c r="H41" s="71"/>
      <c r="I41" s="71"/>
      <c r="J41" s="71"/>
      <c r="K41" s="71">
        <v>2</v>
      </c>
      <c r="L41" s="71"/>
      <c r="M41" s="71"/>
      <c r="N41" s="71"/>
      <c r="O41" s="71">
        <v>2</v>
      </c>
      <c r="P41" s="71"/>
      <c r="Q41" s="71">
        <f t="shared" si="0"/>
        <v>4</v>
      </c>
      <c r="R41" s="88">
        <f t="shared" si="1"/>
        <v>0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</row>
    <row r="42" spans="1:66" customFormat="1" x14ac:dyDescent="0.2">
      <c r="A42" s="19"/>
      <c r="B42" s="138"/>
      <c r="C42" s="132"/>
      <c r="D42" s="44" t="s">
        <v>114</v>
      </c>
      <c r="E42" s="44" t="s">
        <v>67</v>
      </c>
      <c r="F42" s="72" t="s">
        <v>124</v>
      </c>
      <c r="G42" s="72">
        <v>2</v>
      </c>
      <c r="H42" s="72"/>
      <c r="I42" s="72"/>
      <c r="J42" s="72"/>
      <c r="K42" s="72"/>
      <c r="L42" s="72"/>
      <c r="M42" s="72"/>
      <c r="N42" s="72"/>
      <c r="O42" s="72">
        <v>2</v>
      </c>
      <c r="P42" s="72"/>
      <c r="Q42" s="72">
        <f t="shared" si="0"/>
        <v>2</v>
      </c>
      <c r="R42" s="90">
        <f t="shared" si="1"/>
        <v>0</v>
      </c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</row>
    <row r="43" spans="1:66" customFormat="1" x14ac:dyDescent="0.2">
      <c r="A43" s="19"/>
      <c r="B43" s="138"/>
      <c r="C43" s="132"/>
      <c r="D43" s="44" t="s">
        <v>115</v>
      </c>
      <c r="E43" s="44" t="s">
        <v>68</v>
      </c>
      <c r="F43" s="72" t="s">
        <v>122</v>
      </c>
      <c r="G43" s="72">
        <v>2</v>
      </c>
      <c r="H43" s="72"/>
      <c r="I43" s="72"/>
      <c r="J43" s="72"/>
      <c r="K43" s="72"/>
      <c r="L43" s="72"/>
      <c r="M43" s="72"/>
      <c r="N43" s="72"/>
      <c r="O43" s="72">
        <v>2</v>
      </c>
      <c r="P43" s="72"/>
      <c r="Q43" s="72">
        <f t="shared" si="0"/>
        <v>2</v>
      </c>
      <c r="R43" s="90">
        <f t="shared" si="1"/>
        <v>0</v>
      </c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</row>
    <row r="44" spans="1:66" customFormat="1" x14ac:dyDescent="0.2">
      <c r="A44" s="19"/>
      <c r="B44" s="138"/>
      <c r="C44" s="41">
        <v>0.45833333333333331</v>
      </c>
      <c r="D44" s="42" t="s">
        <v>89</v>
      </c>
      <c r="E44" s="43" t="s">
        <v>34</v>
      </c>
      <c r="F44" s="72" t="s">
        <v>117</v>
      </c>
      <c r="G44" s="72">
        <v>2</v>
      </c>
      <c r="H44" s="72"/>
      <c r="I44" s="72"/>
      <c r="J44" s="72"/>
      <c r="K44" s="72"/>
      <c r="L44" s="72"/>
      <c r="M44" s="72">
        <v>2</v>
      </c>
      <c r="N44" s="72"/>
      <c r="O44" s="72"/>
      <c r="P44" s="72"/>
      <c r="Q44" s="72">
        <f t="shared" si="0"/>
        <v>2</v>
      </c>
      <c r="R44" s="90">
        <f t="shared" si="1"/>
        <v>0</v>
      </c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</row>
    <row r="45" spans="1:66" customFormat="1" x14ac:dyDescent="0.2">
      <c r="A45" s="19"/>
      <c r="B45" s="138"/>
      <c r="C45" s="133">
        <v>0.58333333333333337</v>
      </c>
      <c r="D45" s="44" t="s">
        <v>94</v>
      </c>
      <c r="E45" s="44" t="s">
        <v>61</v>
      </c>
      <c r="F45" s="120" t="s">
        <v>123</v>
      </c>
      <c r="G45" s="72">
        <v>4</v>
      </c>
      <c r="H45" s="72"/>
      <c r="I45" s="72"/>
      <c r="J45" s="72">
        <v>4</v>
      </c>
      <c r="K45" s="72"/>
      <c r="L45" s="72"/>
      <c r="M45" s="72"/>
      <c r="N45" s="72"/>
      <c r="O45" s="72"/>
      <c r="P45" s="72"/>
      <c r="Q45" s="72">
        <f t="shared" si="0"/>
        <v>4</v>
      </c>
      <c r="R45" s="90">
        <f t="shared" si="1"/>
        <v>0</v>
      </c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</row>
    <row r="46" spans="1:66" customFormat="1" x14ac:dyDescent="0.2">
      <c r="A46" s="19"/>
      <c r="B46" s="138"/>
      <c r="C46" s="133"/>
      <c r="D46" s="44" t="s">
        <v>95</v>
      </c>
      <c r="E46" s="44" t="s">
        <v>62</v>
      </c>
      <c r="F46" s="126"/>
      <c r="G46" s="72">
        <v>4</v>
      </c>
      <c r="H46" s="72"/>
      <c r="I46" s="72"/>
      <c r="J46" s="72"/>
      <c r="K46" s="72"/>
      <c r="L46" s="72"/>
      <c r="M46" s="72"/>
      <c r="N46" s="72"/>
      <c r="O46" s="72">
        <v>4</v>
      </c>
      <c r="P46" s="72"/>
      <c r="Q46" s="72">
        <f t="shared" si="0"/>
        <v>4</v>
      </c>
      <c r="R46" s="90">
        <f t="shared" si="1"/>
        <v>0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</row>
    <row r="47" spans="1:66" customFormat="1" ht="21" customHeight="1" x14ac:dyDescent="0.2">
      <c r="A47" s="19"/>
      <c r="B47" s="138"/>
      <c r="C47" s="133"/>
      <c r="D47" s="44" t="s">
        <v>96</v>
      </c>
      <c r="E47" s="44" t="s">
        <v>63</v>
      </c>
      <c r="F47" s="126"/>
      <c r="G47" s="72">
        <v>4</v>
      </c>
      <c r="H47" s="72"/>
      <c r="I47" s="72"/>
      <c r="J47" s="72"/>
      <c r="K47" s="72"/>
      <c r="L47" s="72">
        <v>2</v>
      </c>
      <c r="M47" s="72"/>
      <c r="N47" s="72"/>
      <c r="O47" s="72">
        <v>2</v>
      </c>
      <c r="P47" s="72"/>
      <c r="Q47" s="72">
        <f t="shared" si="0"/>
        <v>4</v>
      </c>
      <c r="R47" s="90">
        <f t="shared" si="1"/>
        <v>0</v>
      </c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</row>
    <row r="48" spans="1:66" customFormat="1" x14ac:dyDescent="0.2">
      <c r="A48" s="19"/>
      <c r="B48" s="138"/>
      <c r="C48" s="133"/>
      <c r="D48" s="44" t="s">
        <v>97</v>
      </c>
      <c r="E48" s="44" t="s">
        <v>60</v>
      </c>
      <c r="F48" s="126"/>
      <c r="G48" s="72">
        <v>4</v>
      </c>
      <c r="H48" s="72"/>
      <c r="I48" s="72"/>
      <c r="J48" s="72"/>
      <c r="K48" s="72"/>
      <c r="L48" s="72"/>
      <c r="M48" s="72"/>
      <c r="N48" s="72">
        <v>4</v>
      </c>
      <c r="O48" s="72"/>
      <c r="P48" s="72"/>
      <c r="Q48" s="72">
        <f t="shared" si="0"/>
        <v>4</v>
      </c>
      <c r="R48" s="90">
        <f t="shared" si="1"/>
        <v>0</v>
      </c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</row>
    <row r="49" spans="1:112" customFormat="1" ht="18" customHeight="1" x14ac:dyDescent="0.2">
      <c r="A49" s="19"/>
      <c r="B49" s="138"/>
      <c r="C49" s="133"/>
      <c r="D49" s="44" t="s">
        <v>98</v>
      </c>
      <c r="E49" s="44" t="s">
        <v>44</v>
      </c>
      <c r="F49" s="126"/>
      <c r="G49" s="72">
        <v>4</v>
      </c>
      <c r="H49" s="72"/>
      <c r="I49" s="72"/>
      <c r="J49" s="72"/>
      <c r="K49" s="72"/>
      <c r="L49" s="72"/>
      <c r="M49" s="72">
        <v>4</v>
      </c>
      <c r="N49" s="72"/>
      <c r="O49" s="72"/>
      <c r="P49" s="72"/>
      <c r="Q49" s="72">
        <f t="shared" si="0"/>
        <v>4</v>
      </c>
      <c r="R49" s="90">
        <f t="shared" si="1"/>
        <v>0</v>
      </c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</row>
    <row r="50" spans="1:112" customFormat="1" ht="21" customHeight="1" x14ac:dyDescent="0.2">
      <c r="A50" s="19"/>
      <c r="B50" s="138"/>
      <c r="C50" s="133"/>
      <c r="D50" s="44" t="s">
        <v>99</v>
      </c>
      <c r="E50" s="44" t="s">
        <v>64</v>
      </c>
      <c r="F50" s="126"/>
      <c r="G50" s="72">
        <v>3</v>
      </c>
      <c r="H50" s="72"/>
      <c r="I50" s="72">
        <v>2</v>
      </c>
      <c r="J50" s="72"/>
      <c r="K50" s="72">
        <v>1</v>
      </c>
      <c r="L50" s="72"/>
      <c r="M50" s="72"/>
      <c r="N50" s="72"/>
      <c r="O50" s="72"/>
      <c r="P50" s="72"/>
      <c r="Q50" s="72">
        <f t="shared" si="0"/>
        <v>3</v>
      </c>
      <c r="R50" s="90">
        <f t="shared" si="1"/>
        <v>0</v>
      </c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</row>
    <row r="51" spans="1:112" customFormat="1" ht="21.75" customHeight="1" x14ac:dyDescent="0.2">
      <c r="A51" s="19"/>
      <c r="B51" s="138"/>
      <c r="C51" s="133"/>
      <c r="D51" s="44" t="s">
        <v>100</v>
      </c>
      <c r="E51" s="44" t="s">
        <v>65</v>
      </c>
      <c r="F51" s="127"/>
      <c r="G51" s="72">
        <v>3</v>
      </c>
      <c r="H51" s="72"/>
      <c r="I51" s="72"/>
      <c r="J51" s="72">
        <v>2</v>
      </c>
      <c r="K51" s="72"/>
      <c r="L51" s="72">
        <v>1</v>
      </c>
      <c r="M51" s="72"/>
      <c r="N51" s="72"/>
      <c r="O51" s="72"/>
      <c r="P51" s="72"/>
      <c r="Q51" s="72">
        <f t="shared" si="0"/>
        <v>3</v>
      </c>
      <c r="R51" s="90">
        <f t="shared" si="1"/>
        <v>0</v>
      </c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</row>
    <row r="52" spans="1:112" customFormat="1" x14ac:dyDescent="0.2">
      <c r="A52" s="19"/>
      <c r="B52" s="138"/>
      <c r="C52" s="41">
        <v>0.70833333333333337</v>
      </c>
      <c r="D52" s="42" t="s">
        <v>101</v>
      </c>
      <c r="E52" s="43" t="s">
        <v>42</v>
      </c>
      <c r="F52" s="72" t="s">
        <v>117</v>
      </c>
      <c r="G52" s="72">
        <v>2</v>
      </c>
      <c r="H52" s="72"/>
      <c r="I52" s="72"/>
      <c r="J52" s="72">
        <v>2</v>
      </c>
      <c r="K52" s="72"/>
      <c r="L52" s="72"/>
      <c r="M52" s="72"/>
      <c r="N52" s="72"/>
      <c r="O52" s="72"/>
      <c r="P52" s="72"/>
      <c r="Q52" s="72">
        <f t="shared" si="0"/>
        <v>2</v>
      </c>
      <c r="R52" s="90">
        <f t="shared" si="1"/>
        <v>0</v>
      </c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</row>
    <row r="53" spans="1:112" customFormat="1" ht="16.5" thickBot="1" x14ac:dyDescent="0.25">
      <c r="A53" s="19"/>
      <c r="B53" s="138"/>
      <c r="C53" s="76">
        <v>0.75</v>
      </c>
      <c r="D53" s="77" t="s">
        <v>102</v>
      </c>
      <c r="E53" s="78" t="s">
        <v>32</v>
      </c>
      <c r="F53" s="79" t="s">
        <v>119</v>
      </c>
      <c r="G53" s="79">
        <v>2</v>
      </c>
      <c r="H53" s="79"/>
      <c r="I53" s="79">
        <v>2</v>
      </c>
      <c r="J53" s="79"/>
      <c r="K53" s="79"/>
      <c r="L53" s="79"/>
      <c r="M53" s="79"/>
      <c r="N53" s="79"/>
      <c r="O53" s="79"/>
      <c r="P53" s="79"/>
      <c r="Q53" s="79">
        <f t="shared" si="0"/>
        <v>2</v>
      </c>
      <c r="R53" s="92">
        <f t="shared" si="1"/>
        <v>0</v>
      </c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</row>
    <row r="54" spans="1:112" s="6" customFormat="1" x14ac:dyDescent="0.2">
      <c r="A54" s="58"/>
      <c r="B54" s="152">
        <v>46120</v>
      </c>
      <c r="C54" s="86">
        <v>0.58333333333333337</v>
      </c>
      <c r="D54" s="80" t="s">
        <v>103</v>
      </c>
      <c r="E54" s="81" t="s">
        <v>43</v>
      </c>
      <c r="F54" s="82" t="s">
        <v>128</v>
      </c>
      <c r="G54" s="82">
        <v>2</v>
      </c>
      <c r="H54" s="82"/>
      <c r="I54" s="82"/>
      <c r="J54" s="82">
        <v>2</v>
      </c>
      <c r="K54" s="82"/>
      <c r="L54" s="82"/>
      <c r="M54" s="82"/>
      <c r="N54" s="82"/>
      <c r="O54" s="82"/>
      <c r="P54" s="83"/>
      <c r="Q54" s="83">
        <f t="shared" si="0"/>
        <v>2</v>
      </c>
      <c r="R54" s="93">
        <f t="shared" si="1"/>
        <v>0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</row>
    <row r="55" spans="1:112" s="6" customFormat="1" ht="16.5" thickBot="1" x14ac:dyDescent="0.25">
      <c r="A55" s="58"/>
      <c r="B55" s="153"/>
      <c r="C55" s="87">
        <v>0.66666666666666663</v>
      </c>
      <c r="D55" s="54" t="s">
        <v>129</v>
      </c>
      <c r="E55" s="55"/>
      <c r="F55" s="37" t="s">
        <v>130</v>
      </c>
      <c r="G55" s="37">
        <v>10</v>
      </c>
      <c r="H55" s="84">
        <v>10</v>
      </c>
      <c r="I55" s="84"/>
      <c r="J55" s="84"/>
      <c r="K55" s="84"/>
      <c r="L55" s="84"/>
      <c r="M55" s="84"/>
      <c r="N55" s="84"/>
      <c r="O55" s="84"/>
      <c r="P55" s="85"/>
      <c r="Q55" s="85">
        <f t="shared" si="0"/>
        <v>10</v>
      </c>
      <c r="R55" s="155">
        <f t="shared" si="1"/>
        <v>0</v>
      </c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</row>
    <row r="56" spans="1:112" s="62" customFormat="1" ht="47.25" customHeight="1" thickBot="1" x14ac:dyDescent="0.25">
      <c r="A56" s="59"/>
      <c r="B56" s="60"/>
      <c r="C56" s="60"/>
      <c r="D56" s="14"/>
      <c r="E56" s="14"/>
      <c r="F56" s="13" t="s">
        <v>21</v>
      </c>
      <c r="G56" s="15">
        <f t="shared" ref="G56:P56" si="2">SUM(G7:G55)</f>
        <v>188</v>
      </c>
      <c r="H56" s="15">
        <f t="shared" si="2"/>
        <v>32</v>
      </c>
      <c r="I56" s="15">
        <f t="shared" si="2"/>
        <v>9</v>
      </c>
      <c r="J56" s="15">
        <f t="shared" si="2"/>
        <v>35</v>
      </c>
      <c r="K56" s="15">
        <f t="shared" si="2"/>
        <v>16</v>
      </c>
      <c r="L56" s="15">
        <f t="shared" si="2"/>
        <v>23</v>
      </c>
      <c r="M56" s="15">
        <f t="shared" si="2"/>
        <v>19</v>
      </c>
      <c r="N56" s="15">
        <f t="shared" si="2"/>
        <v>16</v>
      </c>
      <c r="O56" s="15">
        <f t="shared" si="2"/>
        <v>35</v>
      </c>
      <c r="P56" s="15">
        <f t="shared" si="2"/>
        <v>3</v>
      </c>
      <c r="Q56" s="11">
        <f>SUM(H56:P56)</f>
        <v>188</v>
      </c>
      <c r="R56" s="61">
        <f>G56-Q56</f>
        <v>0</v>
      </c>
    </row>
    <row r="57" spans="1:112" ht="43.5" customHeight="1" x14ac:dyDescent="0.2">
      <c r="C57" s="2"/>
      <c r="D57" s="150" t="s">
        <v>25</v>
      </c>
      <c r="E57" s="151"/>
      <c r="F57" s="63" t="s">
        <v>10</v>
      </c>
      <c r="G57" s="64" t="s">
        <v>26</v>
      </c>
      <c r="H57" s="8"/>
      <c r="I57" s="9"/>
      <c r="J57" s="9"/>
      <c r="K57" s="9"/>
      <c r="L57" s="9"/>
      <c r="M57" s="9"/>
      <c r="N57" s="9"/>
      <c r="O57" s="9"/>
      <c r="P57" s="9"/>
      <c r="Q57" s="9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</row>
    <row r="58" spans="1:112" ht="17.25" customHeight="1" x14ac:dyDescent="0.2">
      <c r="C58" s="2"/>
      <c r="D58" s="147" t="s">
        <v>3</v>
      </c>
      <c r="E58" s="148"/>
      <c r="F58" s="1">
        <v>10</v>
      </c>
      <c r="G58" s="65">
        <f>H56/F58</f>
        <v>3.2</v>
      </c>
      <c r="H58" s="94"/>
      <c r="I58" s="96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</row>
    <row r="59" spans="1:112" ht="18.75" customHeight="1" x14ac:dyDescent="0.2">
      <c r="C59" s="2"/>
      <c r="D59" s="145" t="s">
        <v>4</v>
      </c>
      <c r="E59" s="146"/>
      <c r="F59" s="1">
        <v>3</v>
      </c>
      <c r="G59" s="65">
        <f>I56/F59</f>
        <v>3</v>
      </c>
      <c r="H59" s="95"/>
      <c r="I59" s="96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</row>
    <row r="60" spans="1:112" ht="18" customHeight="1" x14ac:dyDescent="0.2">
      <c r="C60" s="2"/>
      <c r="D60" s="147" t="s">
        <v>5</v>
      </c>
      <c r="E60" s="148"/>
      <c r="F60" s="1">
        <v>11</v>
      </c>
      <c r="G60" s="65">
        <f>J56/F60</f>
        <v>3.1818181818181817</v>
      </c>
      <c r="H60" s="94"/>
      <c r="I60" s="96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</row>
    <row r="61" spans="1:112" ht="18" customHeight="1" x14ac:dyDescent="0.2">
      <c r="C61" s="2"/>
      <c r="D61" s="145" t="s">
        <v>6</v>
      </c>
      <c r="E61" s="146"/>
      <c r="F61" s="1">
        <v>5</v>
      </c>
      <c r="G61" s="65">
        <f>K56/F61</f>
        <v>3.2</v>
      </c>
      <c r="H61" s="94"/>
      <c r="I61" s="96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</row>
    <row r="62" spans="1:112" s="3" customFormat="1" ht="18" customHeight="1" x14ac:dyDescent="0.2">
      <c r="A62" s="2"/>
      <c r="B62" s="2"/>
      <c r="C62" s="2"/>
      <c r="D62" s="145" t="s">
        <v>7</v>
      </c>
      <c r="E62" s="146"/>
      <c r="F62" s="1">
        <v>7</v>
      </c>
      <c r="G62" s="65">
        <f>L56/F62</f>
        <v>3.2857142857142856</v>
      </c>
      <c r="H62" s="95"/>
      <c r="I62" s="96"/>
      <c r="S62" s="62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</row>
    <row r="63" spans="1:112" s="3" customFormat="1" ht="19.5" customHeight="1" x14ac:dyDescent="0.2">
      <c r="A63" s="2"/>
      <c r="B63" s="2"/>
      <c r="C63" s="2"/>
      <c r="D63" s="145" t="s">
        <v>8</v>
      </c>
      <c r="E63" s="146"/>
      <c r="F63" s="1">
        <v>6</v>
      </c>
      <c r="G63" s="65">
        <f>M56/F63</f>
        <v>3.1666666666666665</v>
      </c>
      <c r="H63" s="95"/>
      <c r="I63" s="96"/>
      <c r="S63" s="62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</row>
    <row r="64" spans="1:112" s="3" customFormat="1" ht="18.75" customHeight="1" x14ac:dyDescent="0.2">
      <c r="A64" s="2"/>
      <c r="B64" s="2"/>
      <c r="C64" s="2"/>
      <c r="D64" s="147" t="s">
        <v>12</v>
      </c>
      <c r="E64" s="148"/>
      <c r="F64" s="1">
        <v>5</v>
      </c>
      <c r="G64" s="65">
        <f>N56/F64</f>
        <v>3.2</v>
      </c>
      <c r="H64" s="95"/>
      <c r="I64" s="96"/>
      <c r="S64" s="62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</row>
    <row r="65" spans="1:112" s="3" customFormat="1" ht="18" customHeight="1" x14ac:dyDescent="0.2">
      <c r="A65" s="2"/>
      <c r="B65" s="2"/>
      <c r="C65" s="2"/>
      <c r="D65" s="145" t="s">
        <v>9</v>
      </c>
      <c r="E65" s="146"/>
      <c r="F65" s="1">
        <v>11</v>
      </c>
      <c r="G65" s="67">
        <f>O56/F65</f>
        <v>3.1818181818181817</v>
      </c>
      <c r="H65" s="94"/>
      <c r="I65" s="96"/>
      <c r="S65" s="62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</row>
    <row r="66" spans="1:112" s="3" customFormat="1" ht="16.5" thickBot="1" x14ac:dyDescent="0.25">
      <c r="A66" s="2"/>
      <c r="B66" s="2"/>
      <c r="C66" s="2"/>
      <c r="D66" s="145" t="s">
        <v>116</v>
      </c>
      <c r="E66" s="149"/>
      <c r="F66" s="1">
        <v>1</v>
      </c>
      <c r="G66" s="67">
        <f>P56/F66</f>
        <v>3</v>
      </c>
      <c r="H66" s="96"/>
      <c r="I66" s="96"/>
      <c r="S66" s="62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</row>
    <row r="67" spans="1:112" ht="16.5" thickBot="1" x14ac:dyDescent="0.25">
      <c r="C67" s="2"/>
      <c r="D67" s="143" t="s">
        <v>21</v>
      </c>
      <c r="E67" s="144"/>
      <c r="F67" s="68">
        <f>SUM(F58:F66)</f>
        <v>59</v>
      </c>
      <c r="G67" s="69">
        <f>G56/F67</f>
        <v>3.1864406779661016</v>
      </c>
      <c r="H67" s="96"/>
      <c r="I67" s="96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</row>
  </sheetData>
  <mergeCells count="37">
    <mergeCell ref="D62:E62"/>
    <mergeCell ref="B54:B55"/>
    <mergeCell ref="D57:E57"/>
    <mergeCell ref="D58:E58"/>
    <mergeCell ref="D59:E59"/>
    <mergeCell ref="D60:E60"/>
    <mergeCell ref="D61:E61"/>
    <mergeCell ref="D67:E67"/>
    <mergeCell ref="D63:E63"/>
    <mergeCell ref="D64:E64"/>
    <mergeCell ref="D65:E65"/>
    <mergeCell ref="D66:E66"/>
    <mergeCell ref="F10:F11"/>
    <mergeCell ref="F16:F23"/>
    <mergeCell ref="F36:F40"/>
    <mergeCell ref="F45:F51"/>
    <mergeCell ref="B26:B31"/>
    <mergeCell ref="C41:C43"/>
    <mergeCell ref="C45:C51"/>
    <mergeCell ref="C36:C40"/>
    <mergeCell ref="C29:C30"/>
    <mergeCell ref="C16:C23"/>
    <mergeCell ref="C10:C11"/>
    <mergeCell ref="C14:C15"/>
    <mergeCell ref="B41:B53"/>
    <mergeCell ref="B7:B11"/>
    <mergeCell ref="B12:B25"/>
    <mergeCell ref="B32:B40"/>
    <mergeCell ref="B1:R1"/>
    <mergeCell ref="B2:R2"/>
    <mergeCell ref="B3:R3"/>
    <mergeCell ref="B5:B6"/>
    <mergeCell ref="C5:C6"/>
    <mergeCell ref="D5:D6"/>
    <mergeCell ref="E5:E6"/>
    <mergeCell ref="F5:F6"/>
    <mergeCell ref="G5:P5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EC90-06AF-4001-AB8A-0DC015937DEE}">
  <dimension ref="A1:BB53"/>
  <sheetViews>
    <sheetView tabSelected="1" view="pageBreakPreview" topLeftCell="B1" zoomScale="80" zoomScaleNormal="70" zoomScaleSheetLayoutView="80" workbookViewId="0">
      <selection activeCell="C25" sqref="C25"/>
    </sheetView>
  </sheetViews>
  <sheetFormatPr defaultColWidth="9.140625" defaultRowHeight="15.75" x14ac:dyDescent="0.2"/>
  <cols>
    <col min="1" max="1" width="8" style="2" hidden="1" customWidth="1"/>
    <col min="2" max="2" width="27.28515625" style="2" bestFit="1" customWidth="1"/>
    <col min="3" max="3" width="13.5703125" style="3" bestFit="1" customWidth="1"/>
    <col min="4" max="4" width="53.42578125" style="10" customWidth="1"/>
    <col min="5" max="5" width="46.28515625" style="10" customWidth="1"/>
    <col min="6" max="6" width="34.7109375" style="3" customWidth="1"/>
    <col min="7" max="54" width="9.140625" style="62"/>
    <col min="55" max="16384" width="9.140625" style="2"/>
  </cols>
  <sheetData>
    <row r="1" spans="1:54" ht="25.9" customHeight="1" x14ac:dyDescent="0.2">
      <c r="A1" s="19"/>
      <c r="B1" s="104" t="s">
        <v>51</v>
      </c>
      <c r="C1" s="105"/>
      <c r="D1" s="105"/>
      <c r="E1" s="105"/>
      <c r="F1" s="106"/>
    </row>
    <row r="2" spans="1:54" x14ac:dyDescent="0.2">
      <c r="A2" s="102"/>
      <c r="B2" s="107" t="s">
        <v>131</v>
      </c>
      <c r="C2" s="154"/>
      <c r="D2" s="154"/>
      <c r="E2" s="154"/>
      <c r="F2" s="109"/>
    </row>
    <row r="3" spans="1:54" ht="16.5" thickBot="1" x14ac:dyDescent="0.25">
      <c r="A3" s="20"/>
      <c r="B3" s="110" t="s">
        <v>132</v>
      </c>
      <c r="C3" s="111"/>
      <c r="D3" s="111"/>
      <c r="E3" s="111"/>
      <c r="F3" s="112"/>
    </row>
    <row r="4" spans="1:54" ht="16.5" thickBot="1" x14ac:dyDescent="0.25">
      <c r="A4" s="19"/>
      <c r="B4" s="21"/>
      <c r="C4" s="23"/>
      <c r="D4" s="22"/>
      <c r="E4" s="22"/>
      <c r="F4" s="103">
        <v>46086</v>
      </c>
    </row>
    <row r="5" spans="1:54" s="4" customFormat="1" x14ac:dyDescent="0.2">
      <c r="A5" s="25" t="s">
        <v>0</v>
      </c>
      <c r="B5" s="113" t="s">
        <v>27</v>
      </c>
      <c r="C5" s="115" t="s">
        <v>28</v>
      </c>
      <c r="D5" s="115" t="s">
        <v>1</v>
      </c>
      <c r="E5" s="115" t="s">
        <v>29</v>
      </c>
      <c r="F5" s="115" t="s">
        <v>2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</row>
    <row r="6" spans="1:54" s="5" customFormat="1" ht="18.75" customHeight="1" thickBot="1" x14ac:dyDescent="0.25">
      <c r="A6" s="28"/>
      <c r="B6" s="114"/>
      <c r="C6" s="116"/>
      <c r="D6" s="116"/>
      <c r="E6" s="116"/>
      <c r="F6" s="11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</row>
    <row r="7" spans="1:54" customFormat="1" ht="20.100000000000001" customHeight="1" x14ac:dyDescent="0.2">
      <c r="A7" s="19"/>
      <c r="B7" s="128">
        <v>46111</v>
      </c>
      <c r="C7" s="45">
        <v>0.45833333333333331</v>
      </c>
      <c r="D7" s="46" t="s">
        <v>110</v>
      </c>
      <c r="E7" s="47" t="s">
        <v>111</v>
      </c>
      <c r="F7" s="71" t="s">
        <v>117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</row>
    <row r="8" spans="1:54" customFormat="1" ht="20.100000000000001" customHeight="1" x14ac:dyDescent="0.2">
      <c r="A8" s="19"/>
      <c r="B8" s="129"/>
      <c r="C8" s="99">
        <v>0.58333333333333337</v>
      </c>
      <c r="D8" s="42" t="s">
        <v>106</v>
      </c>
      <c r="E8" s="43" t="s">
        <v>107</v>
      </c>
      <c r="F8" s="72" t="s">
        <v>118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</row>
    <row r="9" spans="1:54" customFormat="1" ht="20.100000000000001" customHeight="1" x14ac:dyDescent="0.2">
      <c r="A9" s="19"/>
      <c r="B9" s="129"/>
      <c r="C9" s="99">
        <v>0.625</v>
      </c>
      <c r="D9" s="42" t="s">
        <v>72</v>
      </c>
      <c r="E9" s="43" t="s">
        <v>46</v>
      </c>
      <c r="F9" s="72" t="s">
        <v>119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</row>
    <row r="10" spans="1:54" customFormat="1" ht="30" customHeight="1" x14ac:dyDescent="0.2">
      <c r="A10" s="19"/>
      <c r="B10" s="129"/>
      <c r="C10" s="133">
        <v>0.75</v>
      </c>
      <c r="D10" s="42" t="s">
        <v>73</v>
      </c>
      <c r="E10" s="43" t="s">
        <v>46</v>
      </c>
      <c r="F10" s="120" t="s">
        <v>120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</row>
    <row r="11" spans="1:54" customFormat="1" ht="38.25" customHeight="1" thickBot="1" x14ac:dyDescent="0.25">
      <c r="A11" s="19"/>
      <c r="B11" s="130"/>
      <c r="C11" s="136"/>
      <c r="D11" s="48" t="s">
        <v>133</v>
      </c>
      <c r="E11" s="49" t="s">
        <v>45</v>
      </c>
      <c r="F11" s="121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customFormat="1" x14ac:dyDescent="0.2">
      <c r="A12" s="19"/>
      <c r="B12" s="139">
        <v>46112</v>
      </c>
      <c r="C12" s="50">
        <v>0.41666666666666669</v>
      </c>
      <c r="D12" s="51" t="s">
        <v>74</v>
      </c>
      <c r="E12" s="52" t="s">
        <v>33</v>
      </c>
      <c r="F12" s="34" t="s">
        <v>121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</row>
    <row r="13" spans="1:54" customFormat="1" x14ac:dyDescent="0.2">
      <c r="A13" s="19"/>
      <c r="B13" s="140"/>
      <c r="C13" s="101">
        <v>0.45833333333333331</v>
      </c>
      <c r="D13" s="16" t="s">
        <v>75</v>
      </c>
      <c r="E13" s="17" t="s">
        <v>35</v>
      </c>
      <c r="F13" s="32" t="s">
        <v>122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</row>
    <row r="14" spans="1:54" customFormat="1" x14ac:dyDescent="0.2">
      <c r="A14" s="19"/>
      <c r="B14" s="140"/>
      <c r="C14" s="134">
        <v>0.5</v>
      </c>
      <c r="D14" s="16" t="s">
        <v>108</v>
      </c>
      <c r="E14" s="17" t="s">
        <v>31</v>
      </c>
      <c r="F14" s="32" t="s">
        <v>121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</row>
    <row r="15" spans="1:54" customFormat="1" x14ac:dyDescent="0.2">
      <c r="A15" s="19"/>
      <c r="B15" s="140"/>
      <c r="C15" s="134"/>
      <c r="D15" s="16" t="s">
        <v>109</v>
      </c>
      <c r="E15" s="17" t="s">
        <v>31</v>
      </c>
      <c r="F15" s="32" t="s">
        <v>121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</row>
    <row r="16" spans="1:54" customFormat="1" x14ac:dyDescent="0.2">
      <c r="A16" s="19"/>
      <c r="B16" s="140"/>
      <c r="C16" s="134">
        <v>0.58333333333333304</v>
      </c>
      <c r="D16" s="39" t="s">
        <v>76</v>
      </c>
      <c r="E16" s="39" t="s">
        <v>53</v>
      </c>
      <c r="F16" s="122" t="s">
        <v>123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</row>
    <row r="17" spans="1:54" customFormat="1" x14ac:dyDescent="0.2">
      <c r="A17" s="19"/>
      <c r="B17" s="140"/>
      <c r="C17" s="134"/>
      <c r="D17" s="39" t="s">
        <v>77</v>
      </c>
      <c r="E17" s="39" t="s">
        <v>54</v>
      </c>
      <c r="F17" s="123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</row>
    <row r="18" spans="1:54" customFormat="1" x14ac:dyDescent="0.2">
      <c r="A18" s="19"/>
      <c r="B18" s="140"/>
      <c r="C18" s="134"/>
      <c r="D18" s="39" t="s">
        <v>78</v>
      </c>
      <c r="E18" s="39" t="s">
        <v>55</v>
      </c>
      <c r="F18" s="12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</row>
    <row r="19" spans="1:54" customFormat="1" x14ac:dyDescent="0.2">
      <c r="A19" s="19"/>
      <c r="B19" s="140"/>
      <c r="C19" s="134"/>
      <c r="D19" s="39" t="s">
        <v>79</v>
      </c>
      <c r="E19" s="39" t="s">
        <v>52</v>
      </c>
      <c r="F19" s="123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</row>
    <row r="20" spans="1:54" customFormat="1" x14ac:dyDescent="0.2">
      <c r="A20" s="19"/>
      <c r="B20" s="140"/>
      <c r="C20" s="134"/>
      <c r="D20" s="39" t="s">
        <v>80</v>
      </c>
      <c r="E20" s="39" t="s">
        <v>56</v>
      </c>
      <c r="F20" s="12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</row>
    <row r="21" spans="1:54" customFormat="1" x14ac:dyDescent="0.2">
      <c r="A21" s="19"/>
      <c r="B21" s="140"/>
      <c r="C21" s="134"/>
      <c r="D21" s="39" t="s">
        <v>81</v>
      </c>
      <c r="E21" s="39" t="s">
        <v>57</v>
      </c>
      <c r="F21" s="123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</row>
    <row r="22" spans="1:54" customFormat="1" x14ac:dyDescent="0.2">
      <c r="A22" s="19"/>
      <c r="B22" s="140"/>
      <c r="C22" s="134"/>
      <c r="D22" s="39" t="s">
        <v>82</v>
      </c>
      <c r="E22" s="39" t="s">
        <v>58</v>
      </c>
      <c r="F22" s="123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</row>
    <row r="23" spans="1:54" customFormat="1" x14ac:dyDescent="0.2">
      <c r="A23" s="19"/>
      <c r="B23" s="140"/>
      <c r="C23" s="134"/>
      <c r="D23" s="39" t="s">
        <v>83</v>
      </c>
      <c r="E23" s="39" t="s">
        <v>59</v>
      </c>
      <c r="F23" s="124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</row>
    <row r="24" spans="1:54" customFormat="1" ht="16.5" thickBot="1" x14ac:dyDescent="0.25">
      <c r="A24" s="19"/>
      <c r="B24" s="141"/>
      <c r="C24" s="40">
        <v>0.66666666666666663</v>
      </c>
      <c r="D24" s="74" t="s">
        <v>84</v>
      </c>
      <c r="E24" s="74" t="s">
        <v>30</v>
      </c>
      <c r="F24" s="98" t="s">
        <v>119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</row>
    <row r="25" spans="1:54" customFormat="1" x14ac:dyDescent="0.2">
      <c r="A25" s="19"/>
      <c r="B25" s="128">
        <v>46113</v>
      </c>
      <c r="C25" s="45">
        <v>0.45833333333333331</v>
      </c>
      <c r="D25" s="56" t="s">
        <v>112</v>
      </c>
      <c r="E25" s="47" t="s">
        <v>47</v>
      </c>
      <c r="F25" s="71" t="s">
        <v>117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</row>
    <row r="26" spans="1:54" customFormat="1" x14ac:dyDescent="0.2">
      <c r="A26" s="19"/>
      <c r="B26" s="129"/>
      <c r="C26" s="99">
        <v>0.5</v>
      </c>
      <c r="D26" s="42" t="s">
        <v>85</v>
      </c>
      <c r="E26" s="43" t="s">
        <v>36</v>
      </c>
      <c r="F26" s="72" t="s">
        <v>119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</row>
    <row r="27" spans="1:54" customFormat="1" x14ac:dyDescent="0.2">
      <c r="A27" s="19"/>
      <c r="B27" s="129"/>
      <c r="C27" s="99">
        <v>0.54166666666666663</v>
      </c>
      <c r="D27" s="42" t="s">
        <v>86</v>
      </c>
      <c r="E27" s="43" t="s">
        <v>41</v>
      </c>
      <c r="F27" s="72" t="s">
        <v>124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</row>
    <row r="28" spans="1:54" customFormat="1" x14ac:dyDescent="0.2">
      <c r="A28" s="19"/>
      <c r="B28" s="129"/>
      <c r="C28" s="133">
        <v>0.66666666666666663</v>
      </c>
      <c r="D28" s="42" t="s">
        <v>136</v>
      </c>
      <c r="E28" s="43" t="s">
        <v>34</v>
      </c>
      <c r="F28" s="72" t="s">
        <v>125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</row>
    <row r="29" spans="1:54" customFormat="1" x14ac:dyDescent="0.2">
      <c r="A29" s="19"/>
      <c r="B29" s="129"/>
      <c r="C29" s="133"/>
      <c r="D29" s="42" t="s">
        <v>135</v>
      </c>
      <c r="E29" s="43" t="s">
        <v>69</v>
      </c>
      <c r="F29" s="72" t="s">
        <v>122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</row>
    <row r="30" spans="1:54" customFormat="1" ht="16.5" thickBot="1" x14ac:dyDescent="0.25">
      <c r="A30" s="19"/>
      <c r="B30" s="130"/>
      <c r="C30" s="100">
        <v>0.70833333333333337</v>
      </c>
      <c r="D30" s="48" t="s">
        <v>87</v>
      </c>
      <c r="E30" s="49" t="s">
        <v>34</v>
      </c>
      <c r="F30" s="73" t="s">
        <v>118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</row>
    <row r="31" spans="1:54" customFormat="1" x14ac:dyDescent="0.2">
      <c r="A31" s="19"/>
      <c r="B31" s="139">
        <v>46114</v>
      </c>
      <c r="C31" s="50">
        <v>0.54166666666666663</v>
      </c>
      <c r="D31" s="51" t="s">
        <v>88</v>
      </c>
      <c r="E31" s="52" t="s">
        <v>37</v>
      </c>
      <c r="F31" s="34" t="s">
        <v>119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</row>
    <row r="32" spans="1:54" customFormat="1" x14ac:dyDescent="0.2">
      <c r="A32" s="19"/>
      <c r="B32" s="140"/>
      <c r="C32" s="101">
        <v>0.58333333333333337</v>
      </c>
      <c r="D32" s="16" t="s">
        <v>104</v>
      </c>
      <c r="E32" s="17" t="s">
        <v>38</v>
      </c>
      <c r="F32" s="32" t="s">
        <v>119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</row>
    <row r="33" spans="1:54" customFormat="1" x14ac:dyDescent="0.2">
      <c r="A33" s="19"/>
      <c r="B33" s="140"/>
      <c r="C33" s="101">
        <v>0.58333333333333337</v>
      </c>
      <c r="D33" s="16" t="s">
        <v>105</v>
      </c>
      <c r="E33" s="17" t="s">
        <v>38</v>
      </c>
      <c r="F33" s="32" t="s">
        <v>119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</row>
    <row r="34" spans="1:54" customFormat="1" x14ac:dyDescent="0.2">
      <c r="A34" s="19"/>
      <c r="B34" s="140"/>
      <c r="C34" s="101">
        <v>0.70833333333333337</v>
      </c>
      <c r="D34" s="16" t="s">
        <v>90</v>
      </c>
      <c r="E34" s="17" t="s">
        <v>39</v>
      </c>
      <c r="F34" s="32" t="s">
        <v>125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</row>
    <row r="35" spans="1:54" customFormat="1" x14ac:dyDescent="0.2">
      <c r="A35" s="19"/>
      <c r="B35" s="140"/>
      <c r="C35" s="134">
        <v>0.75</v>
      </c>
      <c r="D35" s="16" t="s">
        <v>50</v>
      </c>
      <c r="E35" s="17" t="s">
        <v>45</v>
      </c>
      <c r="F35" s="122" t="s">
        <v>126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</row>
    <row r="36" spans="1:54" customFormat="1" x14ac:dyDescent="0.2">
      <c r="A36" s="19"/>
      <c r="B36" s="140"/>
      <c r="C36" s="134"/>
      <c r="D36" s="16" t="s">
        <v>91</v>
      </c>
      <c r="E36" s="17" t="s">
        <v>40</v>
      </c>
      <c r="F36" s="123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</row>
    <row r="37" spans="1:54" customFormat="1" x14ac:dyDescent="0.2">
      <c r="A37" s="19"/>
      <c r="B37" s="140"/>
      <c r="C37" s="134"/>
      <c r="D37" s="16" t="s">
        <v>92</v>
      </c>
      <c r="E37" s="17" t="s">
        <v>40</v>
      </c>
      <c r="F37" s="123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</row>
    <row r="38" spans="1:54" customFormat="1" x14ac:dyDescent="0.2">
      <c r="A38" s="19"/>
      <c r="B38" s="140"/>
      <c r="C38" s="134"/>
      <c r="D38" s="16" t="s">
        <v>49</v>
      </c>
      <c r="E38" s="17" t="s">
        <v>48</v>
      </c>
      <c r="F38" s="123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</row>
    <row r="39" spans="1:54" customFormat="1" ht="16.5" thickBot="1" x14ac:dyDescent="0.25">
      <c r="A39" s="19"/>
      <c r="B39" s="142"/>
      <c r="C39" s="135"/>
      <c r="D39" s="54" t="s">
        <v>93</v>
      </c>
      <c r="E39" s="55" t="s">
        <v>48</v>
      </c>
      <c r="F39" s="125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</row>
    <row r="40" spans="1:54" customFormat="1" x14ac:dyDescent="0.2">
      <c r="A40" s="19"/>
      <c r="B40" s="137">
        <v>46115</v>
      </c>
      <c r="C40" s="131">
        <v>0.375</v>
      </c>
      <c r="D40" s="56" t="s">
        <v>113</v>
      </c>
      <c r="E40" s="56" t="s">
        <v>66</v>
      </c>
      <c r="F40" s="71" t="s">
        <v>127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</row>
    <row r="41" spans="1:54" customFormat="1" x14ac:dyDescent="0.2">
      <c r="A41" s="19"/>
      <c r="B41" s="138"/>
      <c r="C41" s="132"/>
      <c r="D41" s="44" t="s">
        <v>114</v>
      </c>
      <c r="E41" s="44" t="s">
        <v>67</v>
      </c>
      <c r="F41" s="72" t="s">
        <v>124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</row>
    <row r="42" spans="1:54" customFormat="1" x14ac:dyDescent="0.2">
      <c r="A42" s="19"/>
      <c r="B42" s="138"/>
      <c r="C42" s="132"/>
      <c r="D42" s="44" t="s">
        <v>115</v>
      </c>
      <c r="E42" s="44" t="s">
        <v>68</v>
      </c>
      <c r="F42" s="72" t="s">
        <v>122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</row>
    <row r="43" spans="1:54" customFormat="1" x14ac:dyDescent="0.2">
      <c r="A43" s="19"/>
      <c r="B43" s="138"/>
      <c r="C43" s="99">
        <v>0.45833333333333331</v>
      </c>
      <c r="D43" s="42" t="s">
        <v>89</v>
      </c>
      <c r="E43" s="43" t="s">
        <v>34</v>
      </c>
      <c r="F43" s="72" t="s">
        <v>117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</row>
    <row r="44" spans="1:54" customFormat="1" x14ac:dyDescent="0.2">
      <c r="A44" s="19"/>
      <c r="B44" s="138"/>
      <c r="C44" s="133">
        <v>0.58333333333333337</v>
      </c>
      <c r="D44" s="44" t="s">
        <v>94</v>
      </c>
      <c r="E44" s="44" t="s">
        <v>61</v>
      </c>
      <c r="F44" s="120" t="s">
        <v>123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</row>
    <row r="45" spans="1:54" customFormat="1" x14ac:dyDescent="0.2">
      <c r="A45" s="19"/>
      <c r="B45" s="138"/>
      <c r="C45" s="133"/>
      <c r="D45" s="44" t="s">
        <v>95</v>
      </c>
      <c r="E45" s="44" t="s">
        <v>62</v>
      </c>
      <c r="F45" s="126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</row>
    <row r="46" spans="1:54" customFormat="1" x14ac:dyDescent="0.2">
      <c r="A46" s="19"/>
      <c r="B46" s="138"/>
      <c r="C46" s="133"/>
      <c r="D46" s="44" t="s">
        <v>96</v>
      </c>
      <c r="E46" s="44" t="s">
        <v>63</v>
      </c>
      <c r="F46" s="126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</row>
    <row r="47" spans="1:54" customFormat="1" x14ac:dyDescent="0.2">
      <c r="A47" s="19"/>
      <c r="B47" s="138"/>
      <c r="C47" s="133"/>
      <c r="D47" s="44" t="s">
        <v>97</v>
      </c>
      <c r="E47" s="44" t="s">
        <v>60</v>
      </c>
      <c r="F47" s="126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</row>
    <row r="48" spans="1:54" customFormat="1" x14ac:dyDescent="0.2">
      <c r="A48" s="19"/>
      <c r="B48" s="138"/>
      <c r="C48" s="133"/>
      <c r="D48" s="44" t="s">
        <v>98</v>
      </c>
      <c r="E48" s="44" t="s">
        <v>44</v>
      </c>
      <c r="F48" s="126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</row>
    <row r="49" spans="1:54" customFormat="1" x14ac:dyDescent="0.2">
      <c r="A49" s="19"/>
      <c r="B49" s="138"/>
      <c r="C49" s="133"/>
      <c r="D49" s="44" t="s">
        <v>99</v>
      </c>
      <c r="E49" s="44" t="s">
        <v>64</v>
      </c>
      <c r="F49" s="126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</row>
    <row r="50" spans="1:54" customFormat="1" x14ac:dyDescent="0.2">
      <c r="A50" s="19"/>
      <c r="B50" s="138"/>
      <c r="C50" s="133"/>
      <c r="D50" s="44" t="s">
        <v>100</v>
      </c>
      <c r="E50" s="44" t="s">
        <v>65</v>
      </c>
      <c r="F50" s="127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</row>
    <row r="51" spans="1:54" customFormat="1" x14ac:dyDescent="0.2">
      <c r="A51" s="19"/>
      <c r="B51" s="138"/>
      <c r="C51" s="99">
        <v>0.70833333333333337</v>
      </c>
      <c r="D51" s="42" t="s">
        <v>101</v>
      </c>
      <c r="E51" s="43" t="s">
        <v>42</v>
      </c>
      <c r="F51" s="72" t="s">
        <v>117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</row>
    <row r="52" spans="1:54" customFormat="1" ht="16.5" thickBot="1" x14ac:dyDescent="0.25">
      <c r="A52" s="19"/>
      <c r="B52" s="138"/>
      <c r="C52" s="76">
        <v>0.75</v>
      </c>
      <c r="D52" s="77" t="s">
        <v>102</v>
      </c>
      <c r="E52" s="78" t="s">
        <v>32</v>
      </c>
      <c r="F52" s="79" t="s">
        <v>119</v>
      </c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</row>
    <row r="53" spans="1:54" s="6" customFormat="1" x14ac:dyDescent="0.2">
      <c r="A53" s="58"/>
      <c r="B53" s="97">
        <v>46120</v>
      </c>
      <c r="C53" s="86">
        <v>0.58333333333333337</v>
      </c>
      <c r="D53" s="80" t="s">
        <v>103</v>
      </c>
      <c r="E53" s="81" t="s">
        <v>43</v>
      </c>
      <c r="F53" s="82" t="s">
        <v>128</v>
      </c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</row>
  </sheetData>
  <mergeCells count="24">
    <mergeCell ref="C35:C39"/>
    <mergeCell ref="F35:F39"/>
    <mergeCell ref="B3:F3"/>
    <mergeCell ref="B5:B6"/>
    <mergeCell ref="C5:C6"/>
    <mergeCell ref="D5:D6"/>
    <mergeCell ref="E5:E6"/>
    <mergeCell ref="F5:F6"/>
    <mergeCell ref="B1:F1"/>
    <mergeCell ref="B40:B52"/>
    <mergeCell ref="C40:C42"/>
    <mergeCell ref="C44:C50"/>
    <mergeCell ref="F44:F50"/>
    <mergeCell ref="B7:B11"/>
    <mergeCell ref="C10:C11"/>
    <mergeCell ref="F10:F11"/>
    <mergeCell ref="B12:B24"/>
    <mergeCell ref="C14:C15"/>
    <mergeCell ref="C16:C23"/>
    <mergeCell ref="F16:F23"/>
    <mergeCell ref="B2:F2"/>
    <mergeCell ref="B25:B30"/>
    <mergeCell ref="C28:C29"/>
    <mergeCell ref="B31:B39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ARA SINAV GÖZETMENLİK</vt:lpstr>
      <vt:lpstr> ARA SINAV PROGRAM</vt:lpstr>
      <vt:lpstr>' ARA SINAV GÖZETMENLİK'!Yazdırma_Alanı</vt:lpstr>
      <vt:lpstr>' ARA SINAV PROGRAM'!Yazdırma_Alanı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MFDEKANLIK</cp:lastModifiedBy>
  <cp:lastPrinted>2019-11-20T13:39:37Z</cp:lastPrinted>
  <dcterms:created xsi:type="dcterms:W3CDTF">2007-10-22T08:52:53Z</dcterms:created>
  <dcterms:modified xsi:type="dcterms:W3CDTF">2026-03-10T07:00:03Z</dcterms:modified>
</cp:coreProperties>
</file>