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ekanlık\Dekanlık İşleri-2023-\Sınav Programları\2025-2026 Bahar\"/>
    </mc:Choice>
  </mc:AlternateContent>
  <xr:revisionPtr revIDLastSave="0" documentId="13_ncr:1_{9493C1C1-DA93-40E0-8AA9-88DEF74052E0}" xr6:coauthVersionLast="36" xr6:coauthVersionMax="47" xr10:uidLastSave="{00000000-0000-0000-0000-000000000000}"/>
  <bookViews>
    <workbookView xWindow="0" yWindow="0" windowWidth="38400" windowHeight="10980" tabRatio="554" activeTab="1" xr2:uid="{A96B54C4-3184-4B82-A76A-49EE5955ADFD}"/>
  </bookViews>
  <sheets>
    <sheet name="ARASINAV MAZERET (GÖZETMENLİK)" sheetId="39" r:id="rId1"/>
    <sheet name="ARASINAV MAZERET (PROGRAM)" sheetId="40" r:id="rId2"/>
  </sheets>
  <definedNames>
    <definedName name="_xlnm.Print_Area" localSheetId="0">'ARASINAV MAZERET (GÖZETMENLİK)'!$B$1:$R$70</definedName>
    <definedName name="_xlnm.Print_Area" localSheetId="1">'ARASINAV MAZERET (PROGRAM)'!$B$1:$F$58</definedName>
  </definedNames>
  <calcPr calcId="191029"/>
</workbook>
</file>

<file path=xl/calcChain.xml><?xml version="1.0" encoding="utf-8"?>
<calcChain xmlns="http://schemas.openxmlformats.org/spreadsheetml/2006/main">
  <c r="G59" i="39" l="1"/>
  <c r="R45" i="39"/>
  <c r="R16" i="39"/>
  <c r="R14" i="39"/>
  <c r="R11" i="39"/>
  <c r="R7" i="39"/>
  <c r="Q58" i="39"/>
  <c r="R58" i="39" s="1"/>
  <c r="Q57" i="39"/>
  <c r="R57" i="39" s="1"/>
  <c r="Q56" i="39"/>
  <c r="R56" i="39" s="1"/>
  <c r="Q53" i="39"/>
  <c r="R53" i="39" s="1"/>
  <c r="Q51" i="39"/>
  <c r="R51" i="39" s="1"/>
  <c r="Q48" i="39"/>
  <c r="R48" i="39" s="1"/>
  <c r="Q45" i="39"/>
  <c r="Q44" i="39"/>
  <c r="R44" i="39" s="1"/>
  <c r="Q41" i="39"/>
  <c r="R41" i="39" s="1"/>
  <c r="Q40" i="39"/>
  <c r="R40" i="39" s="1"/>
  <c r="Q38" i="39"/>
  <c r="R38" i="39" s="1"/>
  <c r="Q30" i="39"/>
  <c r="R30" i="39" s="1"/>
  <c r="Q25" i="39"/>
  <c r="R25" i="39" s="1"/>
  <c r="Q23" i="39"/>
  <c r="R23" i="39" s="1"/>
  <c r="Q16" i="39"/>
  <c r="Q14" i="39"/>
  <c r="Q13" i="39"/>
  <c r="R13" i="39" s="1"/>
  <c r="Q11" i="39"/>
  <c r="Q8" i="39"/>
  <c r="R8" i="39" s="1"/>
  <c r="Q7" i="39"/>
  <c r="P59" i="39"/>
  <c r="O59" i="39"/>
  <c r="N59" i="39"/>
  <c r="M59" i="39"/>
  <c r="L59" i="39"/>
  <c r="K59" i="39"/>
  <c r="J59" i="39"/>
  <c r="I59" i="39"/>
  <c r="H59" i="39"/>
  <c r="Q10" i="39"/>
  <c r="Q9" i="39"/>
  <c r="Q59" i="39" l="1"/>
  <c r="R59" i="39" s="1"/>
  <c r="F70" i="39"/>
  <c r="G69" i="39"/>
  <c r="G68" i="39"/>
  <c r="G66" i="39"/>
  <c r="G65" i="39"/>
  <c r="G64" i="39"/>
  <c r="G63" i="39"/>
  <c r="G62" i="39"/>
  <c r="G61" i="39"/>
  <c r="G70" i="39"/>
  <c r="G67" i="39" l="1"/>
</calcChain>
</file>

<file path=xl/sharedStrings.xml><?xml version="1.0" encoding="utf-8"?>
<sst xmlns="http://schemas.openxmlformats.org/spreadsheetml/2006/main" count="290" uniqueCount="131">
  <si>
    <t>No</t>
  </si>
  <si>
    <t>Ders Kodu ve Adı</t>
  </si>
  <si>
    <t>Derslik</t>
  </si>
  <si>
    <t>BİLGİSAYAR MÜHENDİSLİĞİ</t>
  </si>
  <si>
    <t>ÇEVRE MÜHENDİSLİĞİ</t>
  </si>
  <si>
    <t>ELEKTRİK ELEKTRONİK MÜHENDİSLİĞİ</t>
  </si>
  <si>
    <t>ENDÜSTRİ MÜHENDİSLİĞİ</t>
  </si>
  <si>
    <t>İNŞAAT MÜHENDİSLİĞİ</t>
  </si>
  <si>
    <t>KİMYA MÜHENDİSLİĞİ</t>
  </si>
  <si>
    <t>MALZEME BİLİMİ VE MÜHENDİSLİĞİ</t>
  </si>
  <si>
    <t>GÖZETMEN SAYISI</t>
  </si>
  <si>
    <t xml:space="preserve"> Gözetmen Sayısı</t>
  </si>
  <si>
    <t>MAKİNA MÜHENDİSLİĞİ</t>
  </si>
  <si>
    <t>BİL</t>
  </si>
  <si>
    <t>END</t>
  </si>
  <si>
    <t>EEM</t>
  </si>
  <si>
    <t>İNŞ</t>
  </si>
  <si>
    <t>MLZ</t>
  </si>
  <si>
    <t>KİM</t>
  </si>
  <si>
    <t>MAK</t>
  </si>
  <si>
    <t>ÇEV</t>
  </si>
  <si>
    <t>TOPLAM</t>
  </si>
  <si>
    <t>KONTROL</t>
  </si>
  <si>
    <t>Gerekli Sayı</t>
  </si>
  <si>
    <t>GÖREVLENDİRİLECEK GÖZETMEN SAYILARI VE BÖLÜMLERE GÖRE DAĞILIMI - TASLAK</t>
  </si>
  <si>
    <t>BÖLÜM</t>
  </si>
  <si>
    <t>YÜK</t>
  </si>
  <si>
    <t>Sınav Günü</t>
  </si>
  <si>
    <t>Sınav Saati</t>
  </si>
  <si>
    <t>Akademik Personel</t>
  </si>
  <si>
    <t>Öğr. Gör. Dr. Ercan SÜNGER</t>
  </si>
  <si>
    <t>Öğr. Gör. Şeyma KIZILTOPRAK</t>
  </si>
  <si>
    <t>Dr.Öğr.Üy. Hakan KORUL</t>
  </si>
  <si>
    <t>Öğr. Gör. Şükrü Murat TÜRKER</t>
  </si>
  <si>
    <t>Öğr. Gör. Dr. Avşar BAŞ</t>
  </si>
  <si>
    <t>Doç. Dr. Burçin YERSEL</t>
  </si>
  <si>
    <t>Öğr. Gör. Dr. Okan AKSU</t>
  </si>
  <si>
    <t>Öğr. Gör. Ada Bilge DOĞAN</t>
  </si>
  <si>
    <t>Öğr. Gör. Selin YILDIZ KARAKAYA</t>
  </si>
  <si>
    <t>Öğr. Gör. Dr. Fatma Nur DEMİR ALADA</t>
  </si>
  <si>
    <t>Öğr. Gör. Esra DURMUŞ</t>
  </si>
  <si>
    <t>Öğr. Gör. İrem Ebru YILDIRIM ŞEN</t>
  </si>
  <si>
    <t>Öğr. Gör. Dr. Dilara ÜNÜVAR ÜNLÜOĞLU</t>
  </si>
  <si>
    <t>Dr.Öğr.Üy. Oğuz ERTUĞRUL</t>
  </si>
  <si>
    <t>Prof. Dr. Utku ERDOĞAN</t>
  </si>
  <si>
    <t/>
  </si>
  <si>
    <t>Öğr. Gör. Dr. Mustafa Yaşar ÖZOYLUMLU</t>
  </si>
  <si>
    <t>Dr.Öğr.Üy. Halil ERYILMAZ</t>
  </si>
  <si>
    <t>Yaşar KESER</t>
  </si>
  <si>
    <t xml:space="preserve">İSG401 İş Sağlığı ve Güvenliği-I </t>
  </si>
  <si>
    <t xml:space="preserve">TÜR126  </t>
  </si>
  <si>
    <t xml:space="preserve">MÜHENDİSLİK FAKÜLTESİ 2025-2026 ÖĞRETİM YILI BAHAR DÖNEMİ </t>
  </si>
  <si>
    <t>Prof. Dr. Eftade Emine GAGA</t>
  </si>
  <si>
    <t>Prof. Dr. Ünal ŞEN</t>
  </si>
  <si>
    <t>Dr.Öğr.Üy. Çağla Gül GÜLDİKEN</t>
  </si>
  <si>
    <t>Prof. Dr. Cem YÜCE</t>
  </si>
  <si>
    <t>Prof. Dr. Nuray CANDEMİR</t>
  </si>
  <si>
    <t>Prof. Dr. Müjdat ÇAĞLAR</t>
  </si>
  <si>
    <t>Prof. Dr. Tülay HURMA</t>
  </si>
  <si>
    <t>Dr.Öğr.Üy. Halil GAMSIZKAN</t>
  </si>
  <si>
    <t>Prof. Dr. Özgür ALVER</t>
  </si>
  <si>
    <t>Dr.Öğr.Üy. Burcu ARPAPAY</t>
  </si>
  <si>
    <t>Prof. Dr. Burcu ERDOĞAN</t>
  </si>
  <si>
    <t>Dr.Öğr.Üy. Samet BİLA</t>
  </si>
  <si>
    <t>Prof. Dr. Şenay BULUT</t>
  </si>
  <si>
    <t>Öğr. Gör. Belma DEĞİRMENCİ</t>
  </si>
  <si>
    <t>Prof. Dr. Mustafa SALTAN</t>
  </si>
  <si>
    <t>Doç. Dr. Adem Ersin ÜREYEN</t>
  </si>
  <si>
    <t>Dr.Öğr.Üy. Gökçe ÇAKMAK</t>
  </si>
  <si>
    <t>Doç. Dr. Bahar KARAMAN</t>
  </si>
  <si>
    <t>Prof. Dr. Taner BÜYÜKKÖROĞLU</t>
  </si>
  <si>
    <t>Prof. Dr. Yılmaz DERELİ</t>
  </si>
  <si>
    <t>ESTÜ132 Siyasal Düşünceler Tarihi</t>
  </si>
  <si>
    <t>MAT2021 Linear Algebra (EEM) Zr 1. Ara</t>
  </si>
  <si>
    <t>MAT2021 Linear Algebra (EEM) Zr 2. Ara</t>
  </si>
  <si>
    <t xml:space="preserve">ALM255 Almanca I </t>
  </si>
  <si>
    <t xml:space="preserve">TAR166 Atatürk İlkeleri ve İnkılap Tarihi II Zr </t>
  </si>
  <si>
    <t xml:space="preserve">ESTÜ210 Müze Kültürü </t>
  </si>
  <si>
    <t xml:space="preserve">SNT155 Sanat Tarihi </t>
  </si>
  <si>
    <t xml:space="preserve">İSG402 İş Sağlığı ve Güvenliği II </t>
  </si>
  <si>
    <t xml:space="preserve">FRA255 Fransızca I </t>
  </si>
  <si>
    <t xml:space="preserve">İŞL421 Girişimcilik </t>
  </si>
  <si>
    <t>ESTÜ125 Bilim Felsefesi</t>
  </si>
  <si>
    <t xml:space="preserve">PZL302 Pazarlama Yönetimi </t>
  </si>
  <si>
    <t xml:space="preserve">İKT151 Genel İktisat </t>
  </si>
  <si>
    <t xml:space="preserve">ESTÜ405 Bilgisayar Programlama </t>
  </si>
  <si>
    <t>FİZ106 Fizik II (İNŞ)</t>
  </si>
  <si>
    <t>FİZ106 Fizik II (KİM)</t>
  </si>
  <si>
    <t>FİZ106 Fizik II (MAK)</t>
  </si>
  <si>
    <t>FİZ 106 Physics II (BİL)</t>
  </si>
  <si>
    <t>FİZ106 Physics II (EEM)</t>
  </si>
  <si>
    <t>FİZ106 Physics II (MLZ)</t>
  </si>
  <si>
    <t xml:space="preserve">ESTÜ130 Yabancı Dil Olarak Türkçe II </t>
  </si>
  <si>
    <t>İST2001 Mühendislik İstatistiği (KİM)</t>
  </si>
  <si>
    <t xml:space="preserve">MAT1012 Genel Matematik II (END) </t>
  </si>
  <si>
    <t xml:space="preserve">MAT1012 Genel Matematik II (İNŞ) </t>
  </si>
  <si>
    <t xml:space="preserve">MAT1012 Genel Matematik II (KİM) </t>
  </si>
  <si>
    <t xml:space="preserve">MAT1012 Calculus II (BİL) </t>
  </si>
  <si>
    <t xml:space="preserve">MAT1012 Calculus II (EEM) </t>
  </si>
  <si>
    <t>MAT1012 Calculus II (MLZ)</t>
  </si>
  <si>
    <t xml:space="preserve">MAT1012 Calculus II (UCK) </t>
  </si>
  <si>
    <t xml:space="preserve">İŞL101 Introduction to Business </t>
  </si>
  <si>
    <t>FİZ105 Physics I (UCK)</t>
  </si>
  <si>
    <t xml:space="preserve">KİM1002 General Chemistry II (ÇEV) </t>
  </si>
  <si>
    <t xml:space="preserve">KİM1002 General Chemistry II (MLZ) </t>
  </si>
  <si>
    <t xml:space="preserve">KİM1002 General Chemistry II (KİM) </t>
  </si>
  <si>
    <t xml:space="preserve">MAT2023 Linear Alg. and Num. Methods (END) </t>
  </si>
  <si>
    <t xml:space="preserve">MAT2023 Linear Alg. and Num. Methods (ÇEV) </t>
  </si>
  <si>
    <t xml:space="preserve">MAT2023 Linear Alg. and Num. Methods (KİM) </t>
  </si>
  <si>
    <t>Dr.Öğr.Üy. Handan KÜNKCÜ</t>
  </si>
  <si>
    <t>Öğr. Gör. Habibe DOLGUN</t>
  </si>
  <si>
    <t xml:space="preserve">İSN309 Kitle İletişimi </t>
  </si>
  <si>
    <t>İKT356 Engineering Economics</t>
  </si>
  <si>
    <t xml:space="preserve">İNG360 English for Business </t>
  </si>
  <si>
    <t>Bilgi İşlem Sınav Görevi</t>
  </si>
  <si>
    <t>ESTÜ102 Negotiation Techniques Class</t>
  </si>
  <si>
    <t>Öğr. Gör. Dr. Orkun BAŞKAN</t>
  </si>
  <si>
    <t>İSN409 Örgütsel İletişim</t>
  </si>
  <si>
    <t>İŞL475 Tekno-Girişimcilik (EEM)</t>
  </si>
  <si>
    <t>İŞL475 Tekno-Girişimcilik (END)</t>
  </si>
  <si>
    <t>ESTÜ127 Diksiyon</t>
  </si>
  <si>
    <t>UCK</t>
  </si>
  <si>
    <t>UÇAK MÜHENDİSLİĞİ</t>
  </si>
  <si>
    <t>MAK117</t>
  </si>
  <si>
    <t>MF-8</t>
  </si>
  <si>
    <t>MF-1</t>
  </si>
  <si>
    <t>BEÖ155</t>
  </si>
  <si>
    <t>11-16 MAYIS 2026 ARASINAV MAZERET PROGRAMI</t>
  </si>
  <si>
    <t>11-16 MAYIS 2026 ARASINAV MAZERET</t>
  </si>
  <si>
    <t>DEK-207</t>
  </si>
  <si>
    <t>BAUM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</si>
</sst>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2"/>
      <name val="Times New Roman"/>
      <family val="1"/>
    </font>
    <font>
      <sz val="12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8" borderId="0" applyNumberFormat="0" applyBorder="0" applyAlignment="0" applyProtection="0"/>
  </cellStyleXfs>
  <cellXfs count="163">
    <xf numFmtId="0" fontId="0" fillId="0" borderId="0" xfId="0"/>
    <xf numFmtId="1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2" borderId="5" xfId="0" applyFont="1" applyFill="1" applyBorder="1" applyAlignment="1">
      <alignment horizontal="center" vertical="center" wrapText="1"/>
    </xf>
    <xf numFmtId="0" fontId="0" fillId="9" borderId="1" xfId="0" applyFill="1" applyBorder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5" borderId="1" xfId="0" applyFont="1" applyFill="1" applyBorder="1" applyAlignment="1">
      <alignment horizontal="left" vertical="top"/>
    </xf>
    <xf numFmtId="0" fontId="4" fillId="5" borderId="16" xfId="0" applyFont="1" applyFill="1" applyBorder="1" applyAlignment="1">
      <alignment horizontal="left" vertical="top"/>
    </xf>
    <xf numFmtId="0" fontId="3" fillId="0" borderId="0" xfId="0" applyFont="1" applyFill="1" applyAlignment="1">
      <alignment vertical="center"/>
    </xf>
    <xf numFmtId="0" fontId="0" fillId="0" borderId="1" xfId="0" applyFill="1" applyBorder="1"/>
    <xf numFmtId="0" fontId="3" fillId="0" borderId="0" xfId="0" applyFont="1" applyFill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2" fontId="2" fillId="2" borderId="26" xfId="0" applyNumberFormat="1" applyFont="1" applyFill="1" applyBorder="1" applyAlignment="1">
      <alignment horizontal="center" vertical="center" wrapText="1"/>
    </xf>
    <xf numFmtId="2" fontId="3" fillId="10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" fontId="2" fillId="3" borderId="8" xfId="0" applyNumberFormat="1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4" fillId="9" borderId="21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14" fontId="2" fillId="0" borderId="17" xfId="0" applyNumberFormat="1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11" borderId="6" xfId="0" applyFont="1" applyFill="1" applyBorder="1" applyAlignment="1">
      <alignment vertical="center"/>
    </xf>
    <xf numFmtId="0" fontId="7" fillId="11" borderId="6" xfId="0" applyFont="1" applyFill="1" applyBorder="1" applyAlignment="1">
      <alignment vertical="top" wrapText="1"/>
    </xf>
    <xf numFmtId="0" fontId="4" fillId="11" borderId="6" xfId="0" applyFont="1" applyFill="1" applyBorder="1"/>
    <xf numFmtId="0" fontId="4" fillId="11" borderId="6" xfId="0" applyFont="1" applyFill="1" applyBorder="1" applyAlignment="1">
      <alignment horizontal="center" vertical="center"/>
    </xf>
    <xf numFmtId="0" fontId="6" fillId="11" borderId="13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vertical="center"/>
    </xf>
    <xf numFmtId="0" fontId="7" fillId="11" borderId="1" xfId="0" applyFont="1" applyFill="1" applyBorder="1" applyAlignment="1">
      <alignment vertical="top" wrapText="1"/>
    </xf>
    <xf numFmtId="0" fontId="4" fillId="11" borderId="1" xfId="0" applyFont="1" applyFill="1" applyBorder="1"/>
    <xf numFmtId="0" fontId="4" fillId="11" borderId="1" xfId="0" applyFont="1" applyFill="1" applyBorder="1" applyAlignment="1">
      <alignment horizontal="center" vertical="center"/>
    </xf>
    <xf numFmtId="0" fontId="6" fillId="11" borderId="14" xfId="0" applyFont="1" applyFill="1" applyBorder="1" applyAlignment="1">
      <alignment horizontal="center" vertical="center"/>
    </xf>
    <xf numFmtId="0" fontId="7" fillId="11" borderId="1" xfId="1" applyFont="1" applyFill="1" applyBorder="1" applyAlignment="1">
      <alignment horizontal="left" vertical="center" wrapText="1"/>
    </xf>
    <xf numFmtId="0" fontId="4" fillId="11" borderId="1" xfId="0" applyFont="1" applyFill="1" applyBorder="1" applyAlignment="1">
      <alignment horizontal="left" vertical="center" wrapText="1"/>
    </xf>
    <xf numFmtId="0" fontId="4" fillId="11" borderId="7" xfId="0" applyFont="1" applyFill="1" applyBorder="1" applyAlignment="1">
      <alignment vertical="center"/>
    </xf>
    <xf numFmtId="0" fontId="7" fillId="11" borderId="7" xfId="0" applyFont="1" applyFill="1" applyBorder="1" applyAlignment="1">
      <alignment vertical="top" wrapText="1"/>
    </xf>
    <xf numFmtId="0" fontId="4" fillId="11" borderId="7" xfId="0" applyFont="1" applyFill="1" applyBorder="1"/>
    <xf numFmtId="0" fontId="4" fillId="11" borderId="7" xfId="0" applyFont="1" applyFill="1" applyBorder="1" applyAlignment="1">
      <alignment horizontal="center" vertical="center"/>
    </xf>
    <xf numFmtId="0" fontId="6" fillId="11" borderId="2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left" vertical="top"/>
    </xf>
    <xf numFmtId="0" fontId="4" fillId="5" borderId="6" xfId="0" applyFont="1" applyFill="1" applyBorder="1"/>
    <xf numFmtId="0" fontId="4" fillId="5" borderId="1" xfId="0" applyFont="1" applyFill="1" applyBorder="1"/>
    <xf numFmtId="0" fontId="7" fillId="5" borderId="1" xfId="1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vertical="top" wrapText="1"/>
    </xf>
    <xf numFmtId="0" fontId="4" fillId="5" borderId="7" xfId="0" applyFont="1" applyFill="1" applyBorder="1"/>
    <xf numFmtId="0" fontId="2" fillId="0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7" fillId="11" borderId="7" xfId="1" applyFont="1" applyFill="1" applyBorder="1" applyAlignment="1">
      <alignment horizontal="left" vertical="center" wrapText="1"/>
    </xf>
    <xf numFmtId="0" fontId="2" fillId="11" borderId="7" xfId="0" applyFont="1" applyFill="1" applyBorder="1" applyAlignment="1">
      <alignment horizontal="center" vertical="center"/>
    </xf>
    <xf numFmtId="20" fontId="7" fillId="11" borderId="36" xfId="0" applyNumberFormat="1" applyFont="1" applyFill="1" applyBorder="1" applyAlignment="1">
      <alignment horizontal="center" vertical="center" wrapText="1"/>
    </xf>
    <xf numFmtId="20" fontId="7" fillId="11" borderId="12" xfId="0" applyNumberFormat="1" applyFont="1" applyFill="1" applyBorder="1" applyAlignment="1">
      <alignment horizontal="center" vertical="center" wrapText="1"/>
    </xf>
    <xf numFmtId="20" fontId="7" fillId="11" borderId="12" xfId="1" applyNumberFormat="1" applyFont="1" applyFill="1" applyBorder="1" applyAlignment="1">
      <alignment horizontal="center" vertical="center" wrapText="1"/>
    </xf>
    <xf numFmtId="20" fontId="4" fillId="11" borderId="12" xfId="0" applyNumberFormat="1" applyFont="1" applyFill="1" applyBorder="1" applyAlignment="1">
      <alignment horizontal="center" vertical="center" wrapText="1"/>
    </xf>
    <xf numFmtId="20" fontId="7" fillId="11" borderId="37" xfId="0" applyNumberFormat="1" applyFont="1" applyFill="1" applyBorder="1" applyAlignment="1">
      <alignment horizontal="center" vertical="center" wrapText="1"/>
    </xf>
    <xf numFmtId="20" fontId="7" fillId="5" borderId="12" xfId="0" applyNumberFormat="1" applyFont="1" applyFill="1" applyBorder="1" applyAlignment="1">
      <alignment horizontal="center" vertical="center" wrapText="1"/>
    </xf>
    <xf numFmtId="20" fontId="7" fillId="5" borderId="12" xfId="1" applyNumberFormat="1" applyFont="1" applyFill="1" applyBorder="1" applyAlignment="1">
      <alignment horizontal="center" vertical="center" wrapText="1"/>
    </xf>
    <xf numFmtId="20" fontId="7" fillId="11" borderId="36" xfId="1" applyNumberFormat="1" applyFont="1" applyFill="1" applyBorder="1" applyAlignment="1">
      <alignment horizontal="center" vertical="center" wrapText="1"/>
    </xf>
    <xf numFmtId="20" fontId="7" fillId="11" borderId="37" xfId="1" applyNumberFormat="1" applyFont="1" applyFill="1" applyBorder="1" applyAlignment="1">
      <alignment horizontal="center" vertical="center" wrapText="1"/>
    </xf>
    <xf numFmtId="0" fontId="4" fillId="5" borderId="5" xfId="0" applyFont="1" applyFill="1" applyBorder="1"/>
    <xf numFmtId="0" fontId="7" fillId="5" borderId="5" xfId="1" applyFont="1" applyFill="1" applyBorder="1" applyAlignment="1">
      <alignment horizontal="left" vertical="center" wrapText="1"/>
    </xf>
    <xf numFmtId="0" fontId="2" fillId="11" borderId="6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0" fontId="6" fillId="5" borderId="44" xfId="0" applyFont="1" applyFill="1" applyBorder="1" applyAlignment="1">
      <alignment horizontal="center" vertical="center"/>
    </xf>
    <xf numFmtId="0" fontId="4" fillId="11" borderId="22" xfId="0" applyFont="1" applyFill="1" applyBorder="1" applyAlignment="1">
      <alignment horizontal="center" vertical="center"/>
    </xf>
    <xf numFmtId="0" fontId="4" fillId="11" borderId="17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2" fillId="11" borderId="22" xfId="0" applyFont="1" applyFill="1" applyBorder="1" applyAlignment="1">
      <alignment horizontal="center" vertical="center"/>
    </xf>
    <xf numFmtId="0" fontId="2" fillId="11" borderId="17" xfId="0" applyFont="1" applyFill="1" applyBorder="1" applyAlignment="1">
      <alignment horizontal="center" vertical="center"/>
    </xf>
    <xf numFmtId="0" fontId="2" fillId="11" borderId="5" xfId="0" applyFont="1" applyFill="1" applyBorder="1" applyAlignment="1">
      <alignment horizontal="center" vertical="center"/>
    </xf>
    <xf numFmtId="0" fontId="6" fillId="11" borderId="24" xfId="0" applyFont="1" applyFill="1" applyBorder="1" applyAlignment="1">
      <alignment horizontal="center" vertical="center"/>
    </xf>
    <xf numFmtId="0" fontId="6" fillId="11" borderId="35" xfId="0" applyFont="1" applyFill="1" applyBorder="1" applyAlignment="1">
      <alignment horizontal="center" vertical="center"/>
    </xf>
    <xf numFmtId="0" fontId="6" fillId="11" borderId="19" xfId="0" applyFont="1" applyFill="1" applyBorder="1" applyAlignment="1">
      <alignment horizontal="center" vertical="center"/>
    </xf>
    <xf numFmtId="0" fontId="4" fillId="11" borderId="16" xfId="0" applyFont="1" applyFill="1" applyBorder="1" applyAlignment="1">
      <alignment horizontal="center" vertical="center"/>
    </xf>
    <xf numFmtId="0" fontId="4" fillId="11" borderId="15" xfId="0" applyFont="1" applyFill="1" applyBorder="1" applyAlignment="1">
      <alignment horizontal="center" vertical="center"/>
    </xf>
    <xf numFmtId="0" fontId="2" fillId="11" borderId="16" xfId="0" applyFont="1" applyFill="1" applyBorder="1" applyAlignment="1">
      <alignment horizontal="center" vertical="center"/>
    </xf>
    <xf numFmtId="0" fontId="2" fillId="11" borderId="15" xfId="0" applyFont="1" applyFill="1" applyBorder="1" applyAlignment="1">
      <alignment horizontal="center" vertical="center"/>
    </xf>
    <xf numFmtId="0" fontId="6" fillId="11" borderId="26" xfId="0" applyFont="1" applyFill="1" applyBorder="1" applyAlignment="1">
      <alignment horizontal="center" vertical="center"/>
    </xf>
    <xf numFmtId="0" fontId="6" fillId="11" borderId="44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0" fontId="6" fillId="5" borderId="35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6" fillId="11" borderId="14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right" vertical="center"/>
    </xf>
    <xf numFmtId="0" fontId="2" fillId="4" borderId="30" xfId="0" applyFont="1" applyFill="1" applyBorder="1" applyAlignment="1">
      <alignment horizontal="right" vertic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7" fillId="11" borderId="40" xfId="1" applyNumberFormat="1" applyFont="1" applyFill="1" applyBorder="1" applyAlignment="1">
      <alignment horizontal="center" vertical="center" wrapText="1"/>
    </xf>
    <xf numFmtId="164" fontId="7" fillId="11" borderId="41" xfId="1" applyNumberFormat="1" applyFont="1" applyFill="1" applyBorder="1" applyAlignment="1">
      <alignment horizontal="center" vertical="center" wrapText="1"/>
    </xf>
    <xf numFmtId="164" fontId="7" fillId="11" borderId="43" xfId="1" applyNumberFormat="1" applyFont="1" applyFill="1" applyBorder="1" applyAlignment="1">
      <alignment horizontal="center" vertical="center" wrapText="1"/>
    </xf>
    <xf numFmtId="20" fontId="7" fillId="11" borderId="38" xfId="1" applyNumberFormat="1" applyFont="1" applyFill="1" applyBorder="1" applyAlignment="1">
      <alignment horizontal="center" vertical="center" wrapText="1"/>
    </xf>
    <xf numFmtId="20" fontId="7" fillId="11" borderId="45" xfId="1" applyNumberFormat="1" applyFont="1" applyFill="1" applyBorder="1" applyAlignment="1">
      <alignment horizontal="center" vertical="center" wrapText="1"/>
    </xf>
    <xf numFmtId="20" fontId="7" fillId="11" borderId="39" xfId="1" applyNumberFormat="1" applyFont="1" applyFill="1" applyBorder="1" applyAlignment="1">
      <alignment horizontal="center" vertical="center" wrapText="1"/>
    </xf>
    <xf numFmtId="20" fontId="7" fillId="5" borderId="38" xfId="1" applyNumberFormat="1" applyFont="1" applyFill="1" applyBorder="1" applyAlignment="1">
      <alignment horizontal="center" vertical="center" wrapText="1"/>
    </xf>
    <xf numFmtId="20" fontId="7" fillId="5" borderId="39" xfId="1" applyNumberFormat="1" applyFont="1" applyFill="1" applyBorder="1" applyAlignment="1">
      <alignment horizontal="center" vertical="center" wrapText="1"/>
    </xf>
    <xf numFmtId="164" fontId="7" fillId="5" borderId="40" xfId="1" applyNumberFormat="1" applyFont="1" applyFill="1" applyBorder="1" applyAlignment="1">
      <alignment horizontal="center" vertical="center" wrapText="1"/>
    </xf>
    <xf numFmtId="164" fontId="7" fillId="5" borderId="41" xfId="1" applyNumberFormat="1" applyFont="1" applyFill="1" applyBorder="1" applyAlignment="1">
      <alignment horizontal="center" vertical="center" wrapText="1"/>
    </xf>
    <xf numFmtId="164" fontId="7" fillId="5" borderId="43" xfId="1" applyNumberFormat="1" applyFont="1" applyFill="1" applyBorder="1" applyAlignment="1">
      <alignment horizontal="center" vertical="center" wrapText="1"/>
    </xf>
    <xf numFmtId="20" fontId="7" fillId="5" borderId="36" xfId="1" applyNumberFormat="1" applyFont="1" applyFill="1" applyBorder="1" applyAlignment="1">
      <alignment horizontal="center" vertical="center" wrapText="1"/>
    </xf>
    <xf numFmtId="20" fontId="7" fillId="5" borderId="12" xfId="1" applyNumberFormat="1" applyFont="1" applyFill="1" applyBorder="1" applyAlignment="1">
      <alignment horizontal="center" vertical="center" wrapText="1"/>
    </xf>
    <xf numFmtId="20" fontId="7" fillId="11" borderId="36" xfId="1" applyNumberFormat="1" applyFont="1" applyFill="1" applyBorder="1" applyAlignment="1">
      <alignment horizontal="center" vertical="center" wrapText="1"/>
    </xf>
    <xf numFmtId="20" fontId="7" fillId="11" borderId="12" xfId="1" applyNumberFormat="1" applyFont="1" applyFill="1" applyBorder="1" applyAlignment="1">
      <alignment horizontal="center" vertical="center" wrapText="1"/>
    </xf>
    <xf numFmtId="20" fontId="7" fillId="5" borderId="33" xfId="1" applyNumberFormat="1" applyFont="1" applyFill="1" applyBorder="1" applyAlignment="1">
      <alignment horizontal="center" vertical="center" wrapText="1"/>
    </xf>
    <xf numFmtId="20" fontId="7" fillId="5" borderId="12" xfId="0" applyNumberFormat="1" applyFont="1" applyFill="1" applyBorder="1" applyAlignment="1">
      <alignment horizontal="center" vertical="center" wrapText="1"/>
    </xf>
    <xf numFmtId="0" fontId="2" fillId="6" borderId="27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8" fillId="6" borderId="27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2" fillId="6" borderId="28" xfId="0" applyFont="1" applyFill="1" applyBorder="1" applyAlignment="1">
      <alignment horizontal="center" vertical="center"/>
    </xf>
    <xf numFmtId="164" fontId="7" fillId="5" borderId="46" xfId="1" applyNumberFormat="1" applyFont="1" applyFill="1" applyBorder="1" applyAlignment="1">
      <alignment horizontal="left" vertical="center" wrapText="1"/>
    </xf>
    <xf numFmtId="164" fontId="7" fillId="5" borderId="41" xfId="1" applyNumberFormat="1" applyFont="1" applyFill="1" applyBorder="1" applyAlignment="1">
      <alignment horizontal="left" vertical="center" wrapText="1"/>
    </xf>
    <xf numFmtId="164" fontId="7" fillId="5" borderId="42" xfId="1" applyNumberFormat="1" applyFont="1" applyFill="1" applyBorder="1" applyAlignment="1">
      <alignment horizontal="left" vertical="center" wrapText="1"/>
    </xf>
    <xf numFmtId="164" fontId="7" fillId="5" borderId="43" xfId="1" applyNumberFormat="1" applyFont="1" applyFill="1" applyBorder="1" applyAlignment="1">
      <alignment horizontal="left" vertical="center" wrapText="1"/>
    </xf>
    <xf numFmtId="0" fontId="8" fillId="7" borderId="32" xfId="0" applyFont="1" applyFill="1" applyBorder="1" applyAlignment="1">
      <alignment horizontal="center" vertical="center" wrapText="1"/>
    </xf>
    <xf numFmtId="0" fontId="8" fillId="7" borderId="3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</cellXfs>
  <cellStyles count="2">
    <cellStyle name="%40 - Vurgu1" xfId="1" builtinId="3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D5ABC-D038-4943-AB7D-99A7599E58A2}">
  <dimension ref="A1:DH70"/>
  <sheetViews>
    <sheetView view="pageBreakPreview" topLeftCell="B1" zoomScale="90" zoomScaleNormal="90" zoomScaleSheetLayoutView="90" workbookViewId="0">
      <selection activeCell="I58" sqref="I58"/>
    </sheetView>
  </sheetViews>
  <sheetFormatPr defaultColWidth="9.140625" defaultRowHeight="15.75" x14ac:dyDescent="0.2"/>
  <cols>
    <col min="1" max="1" width="8" style="2" hidden="1" customWidth="1"/>
    <col min="2" max="2" width="27.28515625" style="2" bestFit="1" customWidth="1"/>
    <col min="3" max="3" width="13.5703125" style="3" bestFit="1" customWidth="1"/>
    <col min="4" max="4" width="78" style="9" customWidth="1"/>
    <col min="5" max="5" width="46.28515625" style="9" customWidth="1"/>
    <col min="6" max="6" width="32.7109375" style="3" customWidth="1"/>
    <col min="7" max="7" width="14.5703125" style="3" bestFit="1" customWidth="1"/>
    <col min="8" max="8" width="9.5703125" style="3" bestFit="1" customWidth="1"/>
    <col min="9" max="16" width="9.140625" style="3"/>
    <col min="17" max="17" width="12.5703125" style="3" bestFit="1" customWidth="1"/>
    <col min="18" max="18" width="14.42578125" style="3" customWidth="1"/>
    <col min="19" max="90" width="9.140625" style="16"/>
    <col min="91" max="16384" width="9.140625" style="2"/>
  </cols>
  <sheetData>
    <row r="1" spans="1:90" ht="25.9" customHeight="1" x14ac:dyDescent="0.2">
      <c r="A1" s="12"/>
      <c r="B1" s="121" t="s">
        <v>51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3"/>
    </row>
    <row r="2" spans="1:90" x14ac:dyDescent="0.2">
      <c r="A2" s="6"/>
      <c r="B2" s="124" t="s">
        <v>128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6"/>
    </row>
    <row r="3" spans="1:90" ht="16.5" thickBot="1" x14ac:dyDescent="0.25">
      <c r="A3" s="13"/>
      <c r="B3" s="127" t="s">
        <v>24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9"/>
    </row>
    <row r="4" spans="1:90" x14ac:dyDescent="0.2">
      <c r="A4" s="12"/>
      <c r="B4" s="30"/>
      <c r="C4" s="32"/>
      <c r="D4" s="31"/>
      <c r="E4" s="31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3">
        <v>46129</v>
      </c>
      <c r="R4" s="34"/>
    </row>
    <row r="5" spans="1:90" s="4" customFormat="1" x14ac:dyDescent="0.2">
      <c r="A5" s="27" t="s">
        <v>0</v>
      </c>
      <c r="B5" s="158" t="s">
        <v>27</v>
      </c>
      <c r="C5" s="158" t="s">
        <v>28</v>
      </c>
      <c r="D5" s="158" t="s">
        <v>1</v>
      </c>
      <c r="E5" s="158" t="s">
        <v>29</v>
      </c>
      <c r="F5" s="158" t="s">
        <v>2</v>
      </c>
      <c r="G5" s="158" t="s">
        <v>11</v>
      </c>
      <c r="H5" s="158"/>
      <c r="I5" s="158"/>
      <c r="J5" s="158"/>
      <c r="K5" s="158"/>
      <c r="L5" s="158"/>
      <c r="M5" s="158"/>
      <c r="N5" s="158"/>
      <c r="O5" s="158"/>
      <c r="P5" s="158"/>
      <c r="Q5" s="36"/>
      <c r="R5" s="37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</row>
    <row r="6" spans="1:90" s="5" customFormat="1" ht="18.75" customHeight="1" thickBot="1" x14ac:dyDescent="0.25">
      <c r="A6" s="28"/>
      <c r="B6" s="159"/>
      <c r="C6" s="159"/>
      <c r="D6" s="159"/>
      <c r="E6" s="159"/>
      <c r="F6" s="159"/>
      <c r="G6" s="38" t="s">
        <v>23</v>
      </c>
      <c r="H6" s="39" t="s">
        <v>13</v>
      </c>
      <c r="I6" s="39" t="s">
        <v>20</v>
      </c>
      <c r="J6" s="39" t="s">
        <v>15</v>
      </c>
      <c r="K6" s="39" t="s">
        <v>14</v>
      </c>
      <c r="L6" s="39" t="s">
        <v>16</v>
      </c>
      <c r="M6" s="39" t="s">
        <v>18</v>
      </c>
      <c r="N6" s="39" t="s">
        <v>19</v>
      </c>
      <c r="O6" s="39" t="s">
        <v>17</v>
      </c>
      <c r="P6" s="39" t="s">
        <v>121</v>
      </c>
      <c r="Q6" s="39" t="s">
        <v>21</v>
      </c>
      <c r="R6" s="38" t="s">
        <v>22</v>
      </c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</row>
    <row r="7" spans="1:90" s="11" customFormat="1" ht="20.100000000000001" customHeight="1" x14ac:dyDescent="0.2">
      <c r="A7" s="29"/>
      <c r="B7" s="130">
        <v>46153</v>
      </c>
      <c r="C7" s="72">
        <v>0.45833333333333331</v>
      </c>
      <c r="D7" s="40" t="s">
        <v>112</v>
      </c>
      <c r="E7" s="41" t="s">
        <v>109</v>
      </c>
      <c r="F7" s="43" t="s">
        <v>123</v>
      </c>
      <c r="G7" s="83">
        <v>2</v>
      </c>
      <c r="H7" s="43"/>
      <c r="I7" s="43"/>
      <c r="J7" s="43"/>
      <c r="K7" s="43"/>
      <c r="L7" s="43">
        <v>2</v>
      </c>
      <c r="M7" s="43"/>
      <c r="N7" s="43"/>
      <c r="O7" s="43"/>
      <c r="P7" s="43"/>
      <c r="Q7" s="83">
        <f>SUM(H7:P7)</f>
        <v>2</v>
      </c>
      <c r="R7" s="44">
        <f>G7-Q7</f>
        <v>0</v>
      </c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</row>
    <row r="8" spans="1:90" s="11" customFormat="1" ht="20.100000000000001" customHeight="1" x14ac:dyDescent="0.2">
      <c r="A8" s="29"/>
      <c r="B8" s="131"/>
      <c r="C8" s="73">
        <v>0.58333333333333337</v>
      </c>
      <c r="D8" s="45" t="s">
        <v>113</v>
      </c>
      <c r="E8" s="46" t="s">
        <v>110</v>
      </c>
      <c r="F8" s="116" t="s">
        <v>123</v>
      </c>
      <c r="G8" s="117">
        <v>2</v>
      </c>
      <c r="H8" s="116"/>
      <c r="I8" s="116"/>
      <c r="J8" s="116"/>
      <c r="K8" s="116"/>
      <c r="L8" s="116"/>
      <c r="M8" s="116"/>
      <c r="N8" s="116"/>
      <c r="O8" s="116">
        <v>2</v>
      </c>
      <c r="P8" s="116"/>
      <c r="Q8" s="117">
        <f>SUM(H8:P10)</f>
        <v>2</v>
      </c>
      <c r="R8" s="118">
        <f>G8-Q8</f>
        <v>0</v>
      </c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</row>
    <row r="9" spans="1:90" s="11" customFormat="1" ht="20.100000000000001" customHeight="1" x14ac:dyDescent="0.25">
      <c r="A9" s="29"/>
      <c r="B9" s="131"/>
      <c r="C9" s="74">
        <v>0.58333333333333337</v>
      </c>
      <c r="D9" s="47" t="s">
        <v>72</v>
      </c>
      <c r="E9" s="50" t="s">
        <v>46</v>
      </c>
      <c r="F9" s="116"/>
      <c r="G9" s="117"/>
      <c r="H9" s="116"/>
      <c r="I9" s="116"/>
      <c r="J9" s="116"/>
      <c r="K9" s="116"/>
      <c r="L9" s="116"/>
      <c r="M9" s="116"/>
      <c r="N9" s="116"/>
      <c r="O9" s="116"/>
      <c r="P9" s="116"/>
      <c r="Q9" s="117">
        <f t="shared" ref="Q9:Q10" si="0">SUM(H9:P9)</f>
        <v>0</v>
      </c>
      <c r="R9" s="118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</row>
    <row r="10" spans="1:90" s="11" customFormat="1" ht="20.100000000000001" customHeight="1" x14ac:dyDescent="0.25">
      <c r="A10" s="29"/>
      <c r="B10" s="131"/>
      <c r="C10" s="75">
        <v>0.58333333333333337</v>
      </c>
      <c r="D10" s="47" t="s">
        <v>73</v>
      </c>
      <c r="E10" s="51" t="s">
        <v>44</v>
      </c>
      <c r="F10" s="116"/>
      <c r="G10" s="117"/>
      <c r="H10" s="116"/>
      <c r="I10" s="116"/>
      <c r="J10" s="116"/>
      <c r="K10" s="116"/>
      <c r="L10" s="116"/>
      <c r="M10" s="116"/>
      <c r="N10" s="116"/>
      <c r="O10" s="116"/>
      <c r="P10" s="116"/>
      <c r="Q10" s="117">
        <f t="shared" si="0"/>
        <v>0</v>
      </c>
      <c r="R10" s="118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</row>
    <row r="11" spans="1:90" s="11" customFormat="1" ht="20.100000000000001" customHeight="1" x14ac:dyDescent="0.25">
      <c r="A11" s="29"/>
      <c r="B11" s="131"/>
      <c r="C11" s="75">
        <v>0.66666666666666663</v>
      </c>
      <c r="D11" s="47" t="s">
        <v>74</v>
      </c>
      <c r="E11" s="51" t="s">
        <v>44</v>
      </c>
      <c r="F11" s="116" t="s">
        <v>123</v>
      </c>
      <c r="G11" s="117">
        <v>2</v>
      </c>
      <c r="H11" s="116"/>
      <c r="I11" s="116"/>
      <c r="J11" s="116"/>
      <c r="K11" s="116">
        <v>1</v>
      </c>
      <c r="L11" s="116"/>
      <c r="M11" s="116"/>
      <c r="N11" s="116">
        <v>1</v>
      </c>
      <c r="O11" s="116"/>
      <c r="P11" s="116"/>
      <c r="Q11" s="117">
        <f>SUM(H11:P12)</f>
        <v>2</v>
      </c>
      <c r="R11" s="118">
        <f>G11-Q11</f>
        <v>0</v>
      </c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</row>
    <row r="12" spans="1:90" s="11" customFormat="1" x14ac:dyDescent="0.25">
      <c r="A12" s="29"/>
      <c r="B12" s="131"/>
      <c r="C12" s="74">
        <v>0.66666666666666663</v>
      </c>
      <c r="D12" s="47" t="s">
        <v>75</v>
      </c>
      <c r="E12" s="50" t="s">
        <v>38</v>
      </c>
      <c r="F12" s="116"/>
      <c r="G12" s="117"/>
      <c r="H12" s="116"/>
      <c r="I12" s="116"/>
      <c r="J12" s="116"/>
      <c r="K12" s="116"/>
      <c r="L12" s="116"/>
      <c r="M12" s="116"/>
      <c r="N12" s="116"/>
      <c r="O12" s="116"/>
      <c r="P12" s="116"/>
      <c r="Q12" s="117"/>
      <c r="R12" s="118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</row>
    <row r="13" spans="1:90" s="11" customFormat="1" ht="16.5" thickBot="1" x14ac:dyDescent="0.25">
      <c r="A13" s="29"/>
      <c r="B13" s="132"/>
      <c r="C13" s="76">
        <v>0.66666666666666663</v>
      </c>
      <c r="D13" s="52" t="s">
        <v>114</v>
      </c>
      <c r="E13" s="53"/>
      <c r="F13" s="55" t="s">
        <v>130</v>
      </c>
      <c r="G13" s="71">
        <v>6</v>
      </c>
      <c r="H13" s="55">
        <v>6</v>
      </c>
      <c r="I13" s="55"/>
      <c r="J13" s="55"/>
      <c r="K13" s="55"/>
      <c r="L13" s="55"/>
      <c r="M13" s="55"/>
      <c r="N13" s="55"/>
      <c r="O13" s="55"/>
      <c r="P13" s="55"/>
      <c r="Q13" s="71">
        <f>SUM(H13:P13)</f>
        <v>6</v>
      </c>
      <c r="R13" s="56">
        <f>G13-Q13</f>
        <v>0</v>
      </c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</row>
    <row r="14" spans="1:90" s="11" customFormat="1" x14ac:dyDescent="0.25">
      <c r="A14" s="29"/>
      <c r="B14" s="152">
        <v>46154</v>
      </c>
      <c r="C14" s="145">
        <v>0.41666666666666669</v>
      </c>
      <c r="D14" s="81" t="s">
        <v>76</v>
      </c>
      <c r="E14" s="82" t="s">
        <v>46</v>
      </c>
      <c r="F14" s="108" t="s">
        <v>124</v>
      </c>
      <c r="G14" s="111">
        <v>2</v>
      </c>
      <c r="H14" s="108"/>
      <c r="I14" s="108"/>
      <c r="J14" s="108">
        <v>2</v>
      </c>
      <c r="K14" s="108"/>
      <c r="L14" s="108"/>
      <c r="M14" s="108"/>
      <c r="N14" s="108"/>
      <c r="O14" s="108"/>
      <c r="P14" s="108"/>
      <c r="Q14" s="111">
        <f>SUM(H14:P15)</f>
        <v>2</v>
      </c>
      <c r="R14" s="114">
        <f>G14-Q14</f>
        <v>0</v>
      </c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</row>
    <row r="15" spans="1:90" s="11" customFormat="1" x14ac:dyDescent="0.25">
      <c r="A15" s="29"/>
      <c r="B15" s="153"/>
      <c r="C15" s="142"/>
      <c r="D15" s="59" t="s">
        <v>50</v>
      </c>
      <c r="E15" s="60" t="s">
        <v>45</v>
      </c>
      <c r="F15" s="109"/>
      <c r="G15" s="112"/>
      <c r="H15" s="109"/>
      <c r="I15" s="109"/>
      <c r="J15" s="109"/>
      <c r="K15" s="109"/>
      <c r="L15" s="109"/>
      <c r="M15" s="109"/>
      <c r="N15" s="109"/>
      <c r="O15" s="109"/>
      <c r="P15" s="109"/>
      <c r="Q15" s="112"/>
      <c r="R15" s="115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</row>
    <row r="16" spans="1:90" s="11" customFormat="1" x14ac:dyDescent="0.25">
      <c r="A16" s="29"/>
      <c r="B16" s="153"/>
      <c r="C16" s="142">
        <v>0.41666666666666669</v>
      </c>
      <c r="D16" s="59" t="s">
        <v>94</v>
      </c>
      <c r="E16" s="60" t="s">
        <v>64</v>
      </c>
      <c r="F16" s="86" t="s">
        <v>123</v>
      </c>
      <c r="G16" s="88">
        <v>2</v>
      </c>
      <c r="H16" s="86"/>
      <c r="I16" s="86"/>
      <c r="J16" s="86"/>
      <c r="K16" s="86"/>
      <c r="L16" s="86"/>
      <c r="M16" s="86">
        <v>2</v>
      </c>
      <c r="N16" s="86"/>
      <c r="O16" s="86"/>
      <c r="P16" s="86"/>
      <c r="Q16" s="88">
        <f>SUM(H16:P22)</f>
        <v>2</v>
      </c>
      <c r="R16" s="90">
        <f>G16-Q16</f>
        <v>0</v>
      </c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</row>
    <row r="17" spans="1:90" s="11" customFormat="1" x14ac:dyDescent="0.25">
      <c r="A17" s="29"/>
      <c r="B17" s="153"/>
      <c r="C17" s="142"/>
      <c r="D17" s="59" t="s">
        <v>95</v>
      </c>
      <c r="E17" s="60" t="s">
        <v>65</v>
      </c>
      <c r="F17" s="108"/>
      <c r="G17" s="111"/>
      <c r="H17" s="108"/>
      <c r="I17" s="108"/>
      <c r="J17" s="108"/>
      <c r="K17" s="108"/>
      <c r="L17" s="108"/>
      <c r="M17" s="108"/>
      <c r="N17" s="108"/>
      <c r="O17" s="108"/>
      <c r="P17" s="108"/>
      <c r="Q17" s="111"/>
      <c r="R17" s="114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</row>
    <row r="18" spans="1:90" s="11" customFormat="1" x14ac:dyDescent="0.25">
      <c r="A18" s="29"/>
      <c r="B18" s="153"/>
      <c r="C18" s="142"/>
      <c r="D18" s="59" t="s">
        <v>96</v>
      </c>
      <c r="E18" s="60" t="s">
        <v>66</v>
      </c>
      <c r="F18" s="108"/>
      <c r="G18" s="111"/>
      <c r="H18" s="108"/>
      <c r="I18" s="108"/>
      <c r="J18" s="108"/>
      <c r="K18" s="108"/>
      <c r="L18" s="108"/>
      <c r="M18" s="108"/>
      <c r="N18" s="108"/>
      <c r="O18" s="108"/>
      <c r="P18" s="108"/>
      <c r="Q18" s="111"/>
      <c r="R18" s="114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</row>
    <row r="19" spans="1:90" s="11" customFormat="1" x14ac:dyDescent="0.25">
      <c r="A19" s="29"/>
      <c r="B19" s="153"/>
      <c r="C19" s="142"/>
      <c r="D19" s="59" t="s">
        <v>97</v>
      </c>
      <c r="E19" s="60" t="s">
        <v>63</v>
      </c>
      <c r="F19" s="108"/>
      <c r="G19" s="111"/>
      <c r="H19" s="108"/>
      <c r="I19" s="108"/>
      <c r="J19" s="108"/>
      <c r="K19" s="108"/>
      <c r="L19" s="108"/>
      <c r="M19" s="108"/>
      <c r="N19" s="108"/>
      <c r="O19" s="108"/>
      <c r="P19" s="108"/>
      <c r="Q19" s="111"/>
      <c r="R19" s="114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</row>
    <row r="20" spans="1:90" s="11" customFormat="1" x14ac:dyDescent="0.25">
      <c r="A20" s="29"/>
      <c r="B20" s="153"/>
      <c r="C20" s="142"/>
      <c r="D20" s="59" t="s">
        <v>98</v>
      </c>
      <c r="E20" s="60" t="s">
        <v>44</v>
      </c>
      <c r="F20" s="108"/>
      <c r="G20" s="111"/>
      <c r="H20" s="108"/>
      <c r="I20" s="108"/>
      <c r="J20" s="108"/>
      <c r="K20" s="108"/>
      <c r="L20" s="108"/>
      <c r="M20" s="108"/>
      <c r="N20" s="108"/>
      <c r="O20" s="108"/>
      <c r="P20" s="108"/>
      <c r="Q20" s="111"/>
      <c r="R20" s="114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</row>
    <row r="21" spans="1:90" s="11" customFormat="1" x14ac:dyDescent="0.25">
      <c r="A21" s="29"/>
      <c r="B21" s="153"/>
      <c r="C21" s="142"/>
      <c r="D21" s="59" t="s">
        <v>99</v>
      </c>
      <c r="E21" s="60" t="s">
        <v>67</v>
      </c>
      <c r="F21" s="108"/>
      <c r="G21" s="111"/>
      <c r="H21" s="108"/>
      <c r="I21" s="108"/>
      <c r="J21" s="108"/>
      <c r="K21" s="108"/>
      <c r="L21" s="108"/>
      <c r="M21" s="108"/>
      <c r="N21" s="108"/>
      <c r="O21" s="108"/>
      <c r="P21" s="108"/>
      <c r="Q21" s="111"/>
      <c r="R21" s="114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</row>
    <row r="22" spans="1:90" s="11" customFormat="1" x14ac:dyDescent="0.25">
      <c r="A22" s="29"/>
      <c r="B22" s="153"/>
      <c r="C22" s="142"/>
      <c r="D22" s="59" t="s">
        <v>100</v>
      </c>
      <c r="E22" s="60" t="s">
        <v>68</v>
      </c>
      <c r="F22" s="109"/>
      <c r="G22" s="112"/>
      <c r="H22" s="109"/>
      <c r="I22" s="109"/>
      <c r="J22" s="109"/>
      <c r="K22" s="109"/>
      <c r="L22" s="109"/>
      <c r="M22" s="109"/>
      <c r="N22" s="109"/>
      <c r="O22" s="109"/>
      <c r="P22" s="109"/>
      <c r="Q22" s="112"/>
      <c r="R22" s="115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</row>
    <row r="23" spans="1:90" s="11" customFormat="1" x14ac:dyDescent="0.2">
      <c r="A23" s="29"/>
      <c r="B23" s="153"/>
      <c r="C23" s="77">
        <v>0.45833333333333331</v>
      </c>
      <c r="D23" s="61" t="s">
        <v>111</v>
      </c>
      <c r="E23" s="62" t="s">
        <v>35</v>
      </c>
      <c r="F23" s="86" t="s">
        <v>129</v>
      </c>
      <c r="G23" s="88">
        <v>0</v>
      </c>
      <c r="H23" s="86"/>
      <c r="I23" s="86"/>
      <c r="J23" s="86"/>
      <c r="K23" s="86"/>
      <c r="L23" s="86"/>
      <c r="M23" s="86"/>
      <c r="N23" s="86"/>
      <c r="O23" s="86"/>
      <c r="P23" s="86"/>
      <c r="Q23" s="88">
        <f>SUM(H23:P24)</f>
        <v>0</v>
      </c>
      <c r="R23" s="90">
        <f>G23-Q23</f>
        <v>0</v>
      </c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</row>
    <row r="24" spans="1:90" s="11" customFormat="1" x14ac:dyDescent="0.25">
      <c r="A24" s="29"/>
      <c r="B24" s="153"/>
      <c r="C24" s="78">
        <v>0.45833333333333331</v>
      </c>
      <c r="D24" s="59" t="s">
        <v>101</v>
      </c>
      <c r="E24" s="60" t="s">
        <v>33</v>
      </c>
      <c r="F24" s="109"/>
      <c r="G24" s="112"/>
      <c r="H24" s="109"/>
      <c r="I24" s="109"/>
      <c r="J24" s="109"/>
      <c r="K24" s="109"/>
      <c r="L24" s="109"/>
      <c r="M24" s="109"/>
      <c r="N24" s="109"/>
      <c r="O24" s="109"/>
      <c r="P24" s="109"/>
      <c r="Q24" s="112"/>
      <c r="R24" s="115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</row>
    <row r="25" spans="1:90" s="11" customFormat="1" x14ac:dyDescent="0.25">
      <c r="A25" s="29"/>
      <c r="B25" s="153"/>
      <c r="C25" s="142">
        <v>0.5</v>
      </c>
      <c r="D25" s="59" t="s">
        <v>126</v>
      </c>
      <c r="E25" s="60" t="s">
        <v>45</v>
      </c>
      <c r="F25" s="86" t="s">
        <v>124</v>
      </c>
      <c r="G25" s="88">
        <v>2</v>
      </c>
      <c r="H25" s="86"/>
      <c r="I25" s="86"/>
      <c r="J25" s="86"/>
      <c r="K25" s="86"/>
      <c r="L25" s="86">
        <v>1</v>
      </c>
      <c r="M25" s="86"/>
      <c r="N25" s="86">
        <v>1</v>
      </c>
      <c r="O25" s="86"/>
      <c r="P25" s="86"/>
      <c r="Q25" s="88">
        <f>SUM(H25:P29)</f>
        <v>2</v>
      </c>
      <c r="R25" s="90">
        <f>G25-Q25</f>
        <v>0</v>
      </c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</row>
    <row r="26" spans="1:90" s="11" customFormat="1" x14ac:dyDescent="0.25">
      <c r="A26" s="29"/>
      <c r="B26" s="153"/>
      <c r="C26" s="142"/>
      <c r="D26" s="59" t="s">
        <v>77</v>
      </c>
      <c r="E26" s="60" t="s">
        <v>40</v>
      </c>
      <c r="F26" s="108"/>
      <c r="G26" s="111"/>
      <c r="H26" s="108"/>
      <c r="I26" s="108"/>
      <c r="J26" s="108"/>
      <c r="K26" s="108"/>
      <c r="L26" s="108"/>
      <c r="M26" s="108"/>
      <c r="N26" s="108"/>
      <c r="O26" s="108"/>
      <c r="P26" s="108"/>
      <c r="Q26" s="111"/>
      <c r="R26" s="114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</row>
    <row r="27" spans="1:90" s="11" customFormat="1" x14ac:dyDescent="0.25">
      <c r="A27" s="29"/>
      <c r="B27" s="153"/>
      <c r="C27" s="142"/>
      <c r="D27" s="59" t="s">
        <v>78</v>
      </c>
      <c r="E27" s="60" t="s">
        <v>40</v>
      </c>
      <c r="F27" s="108"/>
      <c r="G27" s="111"/>
      <c r="H27" s="108"/>
      <c r="I27" s="108"/>
      <c r="J27" s="108"/>
      <c r="K27" s="108"/>
      <c r="L27" s="108"/>
      <c r="M27" s="108"/>
      <c r="N27" s="108"/>
      <c r="O27" s="108"/>
      <c r="P27" s="108"/>
      <c r="Q27" s="111"/>
      <c r="R27" s="114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</row>
    <row r="28" spans="1:90" s="11" customFormat="1" x14ac:dyDescent="0.25">
      <c r="A28" s="29"/>
      <c r="B28" s="153"/>
      <c r="C28" s="142"/>
      <c r="D28" s="59" t="s">
        <v>49</v>
      </c>
      <c r="E28" s="60" t="s">
        <v>45</v>
      </c>
      <c r="F28" s="108"/>
      <c r="G28" s="111"/>
      <c r="H28" s="108"/>
      <c r="I28" s="108"/>
      <c r="J28" s="108"/>
      <c r="K28" s="108"/>
      <c r="L28" s="108"/>
      <c r="M28" s="108"/>
      <c r="N28" s="108"/>
      <c r="O28" s="108"/>
      <c r="P28" s="108"/>
      <c r="Q28" s="111"/>
      <c r="R28" s="114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</row>
    <row r="29" spans="1:90" s="11" customFormat="1" x14ac:dyDescent="0.25">
      <c r="A29" s="29"/>
      <c r="B29" s="153"/>
      <c r="C29" s="142"/>
      <c r="D29" s="59" t="s">
        <v>79</v>
      </c>
      <c r="E29" s="60" t="s">
        <v>48</v>
      </c>
      <c r="F29" s="109"/>
      <c r="G29" s="112"/>
      <c r="H29" s="109"/>
      <c r="I29" s="109"/>
      <c r="J29" s="109"/>
      <c r="K29" s="109"/>
      <c r="L29" s="109"/>
      <c r="M29" s="109"/>
      <c r="N29" s="109"/>
      <c r="O29" s="109"/>
      <c r="P29" s="109"/>
      <c r="Q29" s="112"/>
      <c r="R29" s="115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</row>
    <row r="30" spans="1:90" s="11" customFormat="1" x14ac:dyDescent="0.2">
      <c r="A30" s="29"/>
      <c r="B30" s="153"/>
      <c r="C30" s="146">
        <v>0.58333333333333304</v>
      </c>
      <c r="D30" s="14" t="s">
        <v>86</v>
      </c>
      <c r="E30" s="14" t="s">
        <v>56</v>
      </c>
      <c r="F30" s="86" t="s">
        <v>123</v>
      </c>
      <c r="G30" s="88">
        <v>2</v>
      </c>
      <c r="H30" s="86"/>
      <c r="I30" s="86"/>
      <c r="J30" s="86">
        <v>1</v>
      </c>
      <c r="K30" s="86"/>
      <c r="L30" s="86"/>
      <c r="M30" s="86"/>
      <c r="N30" s="86"/>
      <c r="O30" s="86">
        <v>1</v>
      </c>
      <c r="P30" s="86"/>
      <c r="Q30" s="88">
        <f>SUM(H30:P37)</f>
        <v>2</v>
      </c>
      <c r="R30" s="90">
        <f>G30-Q30</f>
        <v>0</v>
      </c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</row>
    <row r="31" spans="1:90" s="11" customFormat="1" x14ac:dyDescent="0.2">
      <c r="A31" s="29"/>
      <c r="B31" s="153"/>
      <c r="C31" s="146"/>
      <c r="D31" s="14" t="s">
        <v>87</v>
      </c>
      <c r="E31" s="14" t="s">
        <v>57</v>
      </c>
      <c r="F31" s="108"/>
      <c r="G31" s="111"/>
      <c r="H31" s="108"/>
      <c r="I31" s="108"/>
      <c r="J31" s="108"/>
      <c r="K31" s="108"/>
      <c r="L31" s="108"/>
      <c r="M31" s="108"/>
      <c r="N31" s="108"/>
      <c r="O31" s="108"/>
      <c r="P31" s="108"/>
      <c r="Q31" s="111"/>
      <c r="R31" s="114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</row>
    <row r="32" spans="1:90" s="11" customFormat="1" x14ac:dyDescent="0.2">
      <c r="A32" s="29"/>
      <c r="B32" s="153"/>
      <c r="C32" s="146"/>
      <c r="D32" s="14" t="s">
        <v>88</v>
      </c>
      <c r="E32" s="14" t="s">
        <v>58</v>
      </c>
      <c r="F32" s="108"/>
      <c r="G32" s="111"/>
      <c r="H32" s="108"/>
      <c r="I32" s="108"/>
      <c r="J32" s="108"/>
      <c r="K32" s="108"/>
      <c r="L32" s="108"/>
      <c r="M32" s="108"/>
      <c r="N32" s="108"/>
      <c r="O32" s="108"/>
      <c r="P32" s="108"/>
      <c r="Q32" s="111"/>
      <c r="R32" s="114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</row>
    <row r="33" spans="1:90" s="11" customFormat="1" x14ac:dyDescent="0.2">
      <c r="A33" s="29"/>
      <c r="B33" s="153"/>
      <c r="C33" s="146"/>
      <c r="D33" s="14" t="s">
        <v>89</v>
      </c>
      <c r="E33" s="14" t="s">
        <v>55</v>
      </c>
      <c r="F33" s="108"/>
      <c r="G33" s="111"/>
      <c r="H33" s="108"/>
      <c r="I33" s="108"/>
      <c r="J33" s="108"/>
      <c r="K33" s="108"/>
      <c r="L33" s="108"/>
      <c r="M33" s="108"/>
      <c r="N33" s="108"/>
      <c r="O33" s="108"/>
      <c r="P33" s="108"/>
      <c r="Q33" s="111"/>
      <c r="R33" s="114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</row>
    <row r="34" spans="1:90" s="11" customFormat="1" x14ac:dyDescent="0.2">
      <c r="A34" s="29"/>
      <c r="B34" s="153"/>
      <c r="C34" s="146"/>
      <c r="D34" s="14" t="s">
        <v>90</v>
      </c>
      <c r="E34" s="14" t="s">
        <v>59</v>
      </c>
      <c r="F34" s="108"/>
      <c r="G34" s="111"/>
      <c r="H34" s="108"/>
      <c r="I34" s="108"/>
      <c r="J34" s="108"/>
      <c r="K34" s="108"/>
      <c r="L34" s="108"/>
      <c r="M34" s="108"/>
      <c r="N34" s="108"/>
      <c r="O34" s="108"/>
      <c r="P34" s="108"/>
      <c r="Q34" s="111"/>
      <c r="R34" s="114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</row>
    <row r="35" spans="1:90" s="11" customFormat="1" x14ac:dyDescent="0.2">
      <c r="A35" s="29"/>
      <c r="B35" s="153"/>
      <c r="C35" s="146"/>
      <c r="D35" s="14" t="s">
        <v>91</v>
      </c>
      <c r="E35" s="14" t="s">
        <v>60</v>
      </c>
      <c r="F35" s="108"/>
      <c r="G35" s="111"/>
      <c r="H35" s="108"/>
      <c r="I35" s="108"/>
      <c r="J35" s="108"/>
      <c r="K35" s="108"/>
      <c r="L35" s="108"/>
      <c r="M35" s="108"/>
      <c r="N35" s="108"/>
      <c r="O35" s="108"/>
      <c r="P35" s="108"/>
      <c r="Q35" s="111"/>
      <c r="R35" s="114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</row>
    <row r="36" spans="1:90" s="11" customFormat="1" x14ac:dyDescent="0.2">
      <c r="A36" s="29"/>
      <c r="B36" s="153"/>
      <c r="C36" s="146"/>
      <c r="D36" s="14" t="s">
        <v>90</v>
      </c>
      <c r="E36" s="14" t="s">
        <v>61</v>
      </c>
      <c r="F36" s="108"/>
      <c r="G36" s="111"/>
      <c r="H36" s="108"/>
      <c r="I36" s="108"/>
      <c r="J36" s="108"/>
      <c r="K36" s="108"/>
      <c r="L36" s="108"/>
      <c r="M36" s="108"/>
      <c r="N36" s="108"/>
      <c r="O36" s="108"/>
      <c r="P36" s="108"/>
      <c r="Q36" s="111"/>
      <c r="R36" s="114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</row>
    <row r="37" spans="1:90" s="11" customFormat="1" x14ac:dyDescent="0.2">
      <c r="A37" s="29"/>
      <c r="B37" s="153"/>
      <c r="C37" s="146"/>
      <c r="D37" s="14" t="s">
        <v>91</v>
      </c>
      <c r="E37" s="14" t="s">
        <v>62</v>
      </c>
      <c r="F37" s="109"/>
      <c r="G37" s="112"/>
      <c r="H37" s="109"/>
      <c r="I37" s="109"/>
      <c r="J37" s="109"/>
      <c r="K37" s="109"/>
      <c r="L37" s="109"/>
      <c r="M37" s="109"/>
      <c r="N37" s="109"/>
      <c r="O37" s="109"/>
      <c r="P37" s="109"/>
      <c r="Q37" s="112"/>
      <c r="R37" s="115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</row>
    <row r="38" spans="1:90" s="11" customFormat="1" x14ac:dyDescent="0.2">
      <c r="A38" s="29"/>
      <c r="B38" s="154"/>
      <c r="C38" s="136">
        <v>0.66666666666666663</v>
      </c>
      <c r="D38" s="15" t="s">
        <v>120</v>
      </c>
      <c r="E38" s="15" t="s">
        <v>39</v>
      </c>
      <c r="F38" s="86" t="s">
        <v>129</v>
      </c>
      <c r="G38" s="88">
        <v>0</v>
      </c>
      <c r="H38" s="86"/>
      <c r="I38" s="86"/>
      <c r="J38" s="86"/>
      <c r="K38" s="86"/>
      <c r="L38" s="86"/>
      <c r="M38" s="86"/>
      <c r="N38" s="86"/>
      <c r="O38" s="86"/>
      <c r="P38" s="86"/>
      <c r="Q38" s="88">
        <f>SUM(H38:P39)</f>
        <v>0</v>
      </c>
      <c r="R38" s="90">
        <f>G38-Q38</f>
        <v>0</v>
      </c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</row>
    <row r="39" spans="1:90" s="11" customFormat="1" ht="16.5" thickBot="1" x14ac:dyDescent="0.25">
      <c r="A39" s="29"/>
      <c r="B39" s="155"/>
      <c r="C39" s="137"/>
      <c r="D39" s="57" t="s">
        <v>92</v>
      </c>
      <c r="E39" s="57" t="s">
        <v>30</v>
      </c>
      <c r="F39" s="87"/>
      <c r="G39" s="89"/>
      <c r="H39" s="87"/>
      <c r="I39" s="87"/>
      <c r="J39" s="87"/>
      <c r="K39" s="87"/>
      <c r="L39" s="87"/>
      <c r="M39" s="87"/>
      <c r="N39" s="87"/>
      <c r="O39" s="87"/>
      <c r="P39" s="87"/>
      <c r="Q39" s="89"/>
      <c r="R39" s="91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</row>
    <row r="40" spans="1:90" s="11" customFormat="1" x14ac:dyDescent="0.25">
      <c r="A40" s="29"/>
      <c r="B40" s="130">
        <v>46155</v>
      </c>
      <c r="C40" s="79">
        <v>0.45833333333333331</v>
      </c>
      <c r="D40" s="42" t="s">
        <v>93</v>
      </c>
      <c r="E40" s="42" t="s">
        <v>47</v>
      </c>
      <c r="F40" s="43" t="s">
        <v>129</v>
      </c>
      <c r="G40" s="83">
        <v>0</v>
      </c>
      <c r="H40" s="43"/>
      <c r="I40" s="43"/>
      <c r="J40" s="43"/>
      <c r="K40" s="43"/>
      <c r="L40" s="43"/>
      <c r="M40" s="43"/>
      <c r="N40" s="43"/>
      <c r="O40" s="43"/>
      <c r="P40" s="43"/>
      <c r="Q40" s="83">
        <f>SUM(H40:P40)</f>
        <v>0</v>
      </c>
      <c r="R40" s="44">
        <f>G40-Q40</f>
        <v>0</v>
      </c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</row>
    <row r="41" spans="1:90" s="11" customFormat="1" x14ac:dyDescent="0.25">
      <c r="A41" s="29"/>
      <c r="B41" s="131"/>
      <c r="C41" s="144">
        <v>0.5</v>
      </c>
      <c r="D41" s="47" t="s">
        <v>80</v>
      </c>
      <c r="E41" s="47" t="s">
        <v>31</v>
      </c>
      <c r="F41" s="101" t="s">
        <v>129</v>
      </c>
      <c r="G41" s="103">
        <v>0</v>
      </c>
      <c r="H41" s="101"/>
      <c r="I41" s="101"/>
      <c r="J41" s="101"/>
      <c r="K41" s="101"/>
      <c r="L41" s="101"/>
      <c r="M41" s="101"/>
      <c r="N41" s="101"/>
      <c r="O41" s="101"/>
      <c r="P41" s="101"/>
      <c r="Q41" s="103">
        <f>SUM(H41:P43)</f>
        <v>0</v>
      </c>
      <c r="R41" s="105">
        <f>G41-Q41</f>
        <v>0</v>
      </c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</row>
    <row r="42" spans="1:90" s="11" customFormat="1" x14ac:dyDescent="0.2">
      <c r="A42" s="29"/>
      <c r="B42" s="131"/>
      <c r="C42" s="144"/>
      <c r="D42" s="45" t="s">
        <v>117</v>
      </c>
      <c r="E42" s="46" t="s">
        <v>41</v>
      </c>
      <c r="F42" s="93"/>
      <c r="G42" s="96"/>
      <c r="H42" s="93"/>
      <c r="I42" s="93"/>
      <c r="J42" s="93"/>
      <c r="K42" s="93"/>
      <c r="L42" s="93"/>
      <c r="M42" s="93"/>
      <c r="N42" s="93"/>
      <c r="O42" s="93"/>
      <c r="P42" s="93"/>
      <c r="Q42" s="96"/>
      <c r="R42" s="99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</row>
    <row r="43" spans="1:90" s="11" customFormat="1" x14ac:dyDescent="0.2">
      <c r="A43" s="29"/>
      <c r="B43" s="131"/>
      <c r="C43" s="144"/>
      <c r="D43" s="45" t="s">
        <v>115</v>
      </c>
      <c r="E43" s="46" t="s">
        <v>36</v>
      </c>
      <c r="F43" s="94"/>
      <c r="G43" s="97"/>
      <c r="H43" s="94"/>
      <c r="I43" s="94"/>
      <c r="J43" s="94"/>
      <c r="K43" s="94"/>
      <c r="L43" s="94"/>
      <c r="M43" s="94"/>
      <c r="N43" s="94"/>
      <c r="O43" s="94"/>
      <c r="P43" s="94"/>
      <c r="Q43" s="97"/>
      <c r="R43" s="100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</row>
    <row r="44" spans="1:90" s="11" customFormat="1" x14ac:dyDescent="0.25">
      <c r="A44" s="29"/>
      <c r="B44" s="131"/>
      <c r="C44" s="74">
        <v>0.58333333333333337</v>
      </c>
      <c r="D44" s="47" t="s">
        <v>102</v>
      </c>
      <c r="E44" s="47" t="s">
        <v>43</v>
      </c>
      <c r="F44" s="84" t="s">
        <v>129</v>
      </c>
      <c r="G44" s="69">
        <v>0</v>
      </c>
      <c r="H44" s="48"/>
      <c r="I44" s="48"/>
      <c r="J44" s="48"/>
      <c r="K44" s="48"/>
      <c r="L44" s="48"/>
      <c r="M44" s="48"/>
      <c r="N44" s="48"/>
      <c r="O44" s="48"/>
      <c r="P44" s="48"/>
      <c r="Q44" s="69">
        <f>SUM(H44:P44)</f>
        <v>0</v>
      </c>
      <c r="R44" s="49">
        <f>G44-Q44</f>
        <v>0</v>
      </c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</row>
    <row r="45" spans="1:90" s="11" customFormat="1" x14ac:dyDescent="0.2">
      <c r="A45" s="29"/>
      <c r="B45" s="131"/>
      <c r="C45" s="133">
        <v>0.66666666666666663</v>
      </c>
      <c r="D45" s="45" t="s">
        <v>118</v>
      </c>
      <c r="E45" s="46" t="s">
        <v>34</v>
      </c>
      <c r="F45" s="101" t="s">
        <v>123</v>
      </c>
      <c r="G45" s="103">
        <v>2</v>
      </c>
      <c r="H45" s="101"/>
      <c r="I45" s="101"/>
      <c r="J45" s="101"/>
      <c r="K45" s="101">
        <v>1</v>
      </c>
      <c r="L45" s="101"/>
      <c r="M45" s="101"/>
      <c r="N45" s="101">
        <v>1</v>
      </c>
      <c r="O45" s="101"/>
      <c r="P45" s="101"/>
      <c r="Q45" s="103">
        <f>SUM(H45:P47)</f>
        <v>2</v>
      </c>
      <c r="R45" s="105">
        <f>G45-Q45</f>
        <v>0</v>
      </c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</row>
    <row r="46" spans="1:90" s="11" customFormat="1" x14ac:dyDescent="0.2">
      <c r="A46" s="29"/>
      <c r="B46" s="131"/>
      <c r="C46" s="134"/>
      <c r="D46" s="45" t="s">
        <v>119</v>
      </c>
      <c r="E46" s="46" t="s">
        <v>116</v>
      </c>
      <c r="F46" s="93"/>
      <c r="G46" s="96"/>
      <c r="H46" s="93"/>
      <c r="I46" s="93"/>
      <c r="J46" s="93"/>
      <c r="K46" s="93"/>
      <c r="L46" s="93"/>
      <c r="M46" s="93"/>
      <c r="N46" s="93"/>
      <c r="O46" s="93"/>
      <c r="P46" s="93"/>
      <c r="Q46" s="96"/>
      <c r="R46" s="99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</row>
    <row r="47" spans="1:90" s="11" customFormat="1" ht="16.5" thickBot="1" x14ac:dyDescent="0.3">
      <c r="A47" s="29"/>
      <c r="B47" s="132"/>
      <c r="C47" s="135"/>
      <c r="D47" s="54" t="s">
        <v>81</v>
      </c>
      <c r="E47" s="54" t="s">
        <v>34</v>
      </c>
      <c r="F47" s="102"/>
      <c r="G47" s="104"/>
      <c r="H47" s="102"/>
      <c r="I47" s="102"/>
      <c r="J47" s="102"/>
      <c r="K47" s="102"/>
      <c r="L47" s="102"/>
      <c r="M47" s="102"/>
      <c r="N47" s="102"/>
      <c r="O47" s="102"/>
      <c r="P47" s="102"/>
      <c r="Q47" s="104"/>
      <c r="R47" s="10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</row>
    <row r="48" spans="1:90" s="11" customFormat="1" x14ac:dyDescent="0.25">
      <c r="A48" s="29"/>
      <c r="B48" s="138">
        <v>46156</v>
      </c>
      <c r="C48" s="141">
        <v>0.45833333333333331</v>
      </c>
      <c r="D48" s="58" t="s">
        <v>103</v>
      </c>
      <c r="E48" s="58" t="s">
        <v>52</v>
      </c>
      <c r="F48" s="107" t="s">
        <v>123</v>
      </c>
      <c r="G48" s="110">
        <v>2</v>
      </c>
      <c r="H48" s="107"/>
      <c r="I48" s="107">
        <v>1</v>
      </c>
      <c r="J48" s="107"/>
      <c r="K48" s="107"/>
      <c r="L48" s="107"/>
      <c r="M48" s="107">
        <v>1</v>
      </c>
      <c r="N48" s="107"/>
      <c r="O48" s="107"/>
      <c r="P48" s="107"/>
      <c r="Q48" s="110">
        <f>SUM(H48:P50)</f>
        <v>2</v>
      </c>
      <c r="R48" s="113">
        <f>G48-Q48</f>
        <v>0</v>
      </c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</row>
    <row r="49" spans="1:112" s="11" customFormat="1" x14ac:dyDescent="0.25">
      <c r="A49" s="29"/>
      <c r="B49" s="139"/>
      <c r="C49" s="142"/>
      <c r="D49" s="59" t="s">
        <v>104</v>
      </c>
      <c r="E49" s="59" t="s">
        <v>53</v>
      </c>
      <c r="F49" s="108"/>
      <c r="G49" s="111"/>
      <c r="H49" s="108"/>
      <c r="I49" s="108"/>
      <c r="J49" s="108"/>
      <c r="K49" s="108"/>
      <c r="L49" s="108"/>
      <c r="M49" s="108"/>
      <c r="N49" s="108"/>
      <c r="O49" s="108"/>
      <c r="P49" s="108"/>
      <c r="Q49" s="111"/>
      <c r="R49" s="114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</row>
    <row r="50" spans="1:112" s="11" customFormat="1" x14ac:dyDescent="0.25">
      <c r="A50" s="29"/>
      <c r="B50" s="139"/>
      <c r="C50" s="142"/>
      <c r="D50" s="59" t="s">
        <v>105</v>
      </c>
      <c r="E50" s="59" t="s">
        <v>54</v>
      </c>
      <c r="F50" s="109"/>
      <c r="G50" s="112"/>
      <c r="H50" s="109"/>
      <c r="I50" s="109"/>
      <c r="J50" s="109"/>
      <c r="K50" s="109"/>
      <c r="L50" s="109"/>
      <c r="M50" s="109"/>
      <c r="N50" s="109"/>
      <c r="O50" s="109"/>
      <c r="P50" s="109"/>
      <c r="Q50" s="112"/>
      <c r="R50" s="115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</row>
    <row r="51" spans="1:112" s="11" customFormat="1" x14ac:dyDescent="0.2">
      <c r="A51" s="29"/>
      <c r="B51" s="139"/>
      <c r="C51" s="136">
        <v>0.54166666666666663</v>
      </c>
      <c r="D51" s="61" t="s">
        <v>120</v>
      </c>
      <c r="E51" s="62" t="s">
        <v>39</v>
      </c>
      <c r="F51" s="86" t="s">
        <v>123</v>
      </c>
      <c r="G51" s="88">
        <v>2</v>
      </c>
      <c r="H51" s="86"/>
      <c r="I51" s="86"/>
      <c r="J51" s="86"/>
      <c r="K51" s="86"/>
      <c r="L51" s="86"/>
      <c r="M51" s="86"/>
      <c r="N51" s="86"/>
      <c r="O51" s="86">
        <v>2</v>
      </c>
      <c r="P51" s="86"/>
      <c r="Q51" s="88">
        <f>SUM(H51:P52)</f>
        <v>2</v>
      </c>
      <c r="R51" s="90">
        <f>G51-Q51</f>
        <v>0</v>
      </c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</row>
    <row r="52" spans="1:112" s="11" customFormat="1" ht="16.5" thickBot="1" x14ac:dyDescent="0.3">
      <c r="A52" s="29"/>
      <c r="B52" s="140"/>
      <c r="C52" s="137"/>
      <c r="D52" s="63" t="s">
        <v>82</v>
      </c>
      <c r="E52" s="63" t="s">
        <v>37</v>
      </c>
      <c r="F52" s="87"/>
      <c r="G52" s="89"/>
      <c r="H52" s="87"/>
      <c r="I52" s="87"/>
      <c r="J52" s="87"/>
      <c r="K52" s="87"/>
      <c r="L52" s="87"/>
      <c r="M52" s="87"/>
      <c r="N52" s="87"/>
      <c r="O52" s="87"/>
      <c r="P52" s="87"/>
      <c r="Q52" s="89"/>
      <c r="R52" s="91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</row>
    <row r="53" spans="1:112" s="11" customFormat="1" x14ac:dyDescent="0.25">
      <c r="A53" s="29"/>
      <c r="B53" s="130">
        <v>46157</v>
      </c>
      <c r="C53" s="143">
        <v>0.375</v>
      </c>
      <c r="D53" s="42" t="s">
        <v>106</v>
      </c>
      <c r="E53" s="42" t="s">
        <v>69</v>
      </c>
      <c r="F53" s="92" t="s">
        <v>125</v>
      </c>
      <c r="G53" s="95">
        <v>2</v>
      </c>
      <c r="H53" s="92"/>
      <c r="I53" s="92"/>
      <c r="J53" s="92"/>
      <c r="K53" s="92">
        <v>1</v>
      </c>
      <c r="L53" s="92">
        <v>1</v>
      </c>
      <c r="M53" s="92"/>
      <c r="N53" s="92"/>
      <c r="O53" s="92"/>
      <c r="P53" s="92"/>
      <c r="Q53" s="95">
        <f>SUM(H53:P55)</f>
        <v>2</v>
      </c>
      <c r="R53" s="98">
        <f>G53-Q53</f>
        <v>0</v>
      </c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</row>
    <row r="54" spans="1:112" s="11" customFormat="1" x14ac:dyDescent="0.25">
      <c r="A54" s="29"/>
      <c r="B54" s="131"/>
      <c r="C54" s="144"/>
      <c r="D54" s="47" t="s">
        <v>107</v>
      </c>
      <c r="E54" s="47" t="s">
        <v>70</v>
      </c>
      <c r="F54" s="93"/>
      <c r="G54" s="96"/>
      <c r="H54" s="93"/>
      <c r="I54" s="93"/>
      <c r="J54" s="93"/>
      <c r="K54" s="93"/>
      <c r="L54" s="93"/>
      <c r="M54" s="93"/>
      <c r="N54" s="93"/>
      <c r="O54" s="93"/>
      <c r="P54" s="93"/>
      <c r="Q54" s="96"/>
      <c r="R54" s="99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</row>
    <row r="55" spans="1:112" s="11" customFormat="1" x14ac:dyDescent="0.25">
      <c r="A55" s="29"/>
      <c r="B55" s="131"/>
      <c r="C55" s="144"/>
      <c r="D55" s="47" t="s">
        <v>108</v>
      </c>
      <c r="E55" s="50" t="s">
        <v>71</v>
      </c>
      <c r="F55" s="94"/>
      <c r="G55" s="97"/>
      <c r="H55" s="94"/>
      <c r="I55" s="94"/>
      <c r="J55" s="94"/>
      <c r="K55" s="94"/>
      <c r="L55" s="94"/>
      <c r="M55" s="94"/>
      <c r="N55" s="94"/>
      <c r="O55" s="94"/>
      <c r="P55" s="94"/>
      <c r="Q55" s="97"/>
      <c r="R55" s="100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</row>
    <row r="56" spans="1:112" s="11" customFormat="1" x14ac:dyDescent="0.25">
      <c r="A56" s="29"/>
      <c r="B56" s="131"/>
      <c r="C56" s="74">
        <v>0.45833333333333331</v>
      </c>
      <c r="D56" s="47" t="s">
        <v>83</v>
      </c>
      <c r="E56" s="50" t="s">
        <v>34</v>
      </c>
      <c r="F56" s="48" t="s">
        <v>125</v>
      </c>
      <c r="G56" s="69">
        <v>2</v>
      </c>
      <c r="H56" s="48"/>
      <c r="I56" s="48"/>
      <c r="J56" s="48">
        <v>2</v>
      </c>
      <c r="K56" s="48"/>
      <c r="L56" s="48"/>
      <c r="M56" s="48"/>
      <c r="N56" s="48"/>
      <c r="O56" s="48"/>
      <c r="P56" s="69"/>
      <c r="Q56" s="69">
        <f>SUM(H56:P56)</f>
        <v>2</v>
      </c>
      <c r="R56" s="49">
        <f>G56-Q56</f>
        <v>0</v>
      </c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</row>
    <row r="57" spans="1:112" s="11" customFormat="1" x14ac:dyDescent="0.25">
      <c r="A57" s="29"/>
      <c r="B57" s="131"/>
      <c r="C57" s="74">
        <v>0.625</v>
      </c>
      <c r="D57" s="47" t="s">
        <v>84</v>
      </c>
      <c r="E57" s="50" t="s">
        <v>42</v>
      </c>
      <c r="F57" s="84" t="s">
        <v>129</v>
      </c>
      <c r="G57" s="69">
        <v>0</v>
      </c>
      <c r="H57" s="48"/>
      <c r="I57" s="48"/>
      <c r="J57" s="48"/>
      <c r="K57" s="48"/>
      <c r="L57" s="48"/>
      <c r="M57" s="48"/>
      <c r="N57" s="48"/>
      <c r="O57" s="48"/>
      <c r="P57" s="69"/>
      <c r="Q57" s="69">
        <f>SUM(H57:P57)</f>
        <v>0</v>
      </c>
      <c r="R57" s="49">
        <f>G57-Q57</f>
        <v>0</v>
      </c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</row>
    <row r="58" spans="1:112" s="11" customFormat="1" ht="16.5" thickBot="1" x14ac:dyDescent="0.3">
      <c r="A58" s="29"/>
      <c r="B58" s="132"/>
      <c r="C58" s="80">
        <v>0.66666666666666663</v>
      </c>
      <c r="D58" s="54" t="s">
        <v>85</v>
      </c>
      <c r="E58" s="70" t="s">
        <v>32</v>
      </c>
      <c r="F58" s="55" t="s">
        <v>129</v>
      </c>
      <c r="G58" s="71">
        <v>0</v>
      </c>
      <c r="H58" s="55"/>
      <c r="I58" s="55"/>
      <c r="J58" s="55"/>
      <c r="K58" s="55"/>
      <c r="L58" s="55"/>
      <c r="M58" s="55"/>
      <c r="N58" s="55"/>
      <c r="O58" s="55"/>
      <c r="P58" s="71"/>
      <c r="Q58" s="71">
        <f>SUM(H58:P58)</f>
        <v>0</v>
      </c>
      <c r="R58" s="56">
        <f>G58-Q58</f>
        <v>0</v>
      </c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</row>
    <row r="59" spans="1:112" s="16" customFormat="1" ht="47.25" customHeight="1" x14ac:dyDescent="0.2">
      <c r="A59" s="25"/>
      <c r="B59" s="64"/>
      <c r="C59" s="64"/>
      <c r="D59" s="65"/>
      <c r="E59" s="65"/>
      <c r="F59" s="66" t="s">
        <v>21</v>
      </c>
      <c r="G59" s="67">
        <f t="shared" ref="G59:P59" si="1">SUM(G7:G58)</f>
        <v>30</v>
      </c>
      <c r="H59" s="67">
        <f t="shared" si="1"/>
        <v>6</v>
      </c>
      <c r="I59" s="67">
        <f t="shared" si="1"/>
        <v>1</v>
      </c>
      <c r="J59" s="67">
        <f t="shared" si="1"/>
        <v>5</v>
      </c>
      <c r="K59" s="67">
        <f t="shared" si="1"/>
        <v>3</v>
      </c>
      <c r="L59" s="67">
        <f t="shared" si="1"/>
        <v>4</v>
      </c>
      <c r="M59" s="67">
        <f t="shared" si="1"/>
        <v>3</v>
      </c>
      <c r="N59" s="67">
        <f t="shared" si="1"/>
        <v>3</v>
      </c>
      <c r="O59" s="67">
        <f t="shared" si="1"/>
        <v>5</v>
      </c>
      <c r="P59" s="67">
        <f t="shared" si="1"/>
        <v>0</v>
      </c>
      <c r="Q59" s="67">
        <f>SUM(H59:P59)</f>
        <v>30</v>
      </c>
      <c r="R59" s="68">
        <f>G59-Q59</f>
        <v>0</v>
      </c>
    </row>
    <row r="60" spans="1:112" ht="43.5" customHeight="1" x14ac:dyDescent="0.2">
      <c r="D60" s="156" t="s">
        <v>25</v>
      </c>
      <c r="E60" s="157"/>
      <c r="F60" s="10" t="s">
        <v>10</v>
      </c>
      <c r="G60" s="35" t="s">
        <v>26</v>
      </c>
      <c r="H60" s="7"/>
      <c r="I60" s="8"/>
      <c r="J60" s="8"/>
      <c r="K60" s="8"/>
      <c r="L60" s="8"/>
      <c r="M60" s="8"/>
      <c r="N60" s="8"/>
      <c r="O60" s="8"/>
      <c r="P60" s="8"/>
      <c r="Q60" s="8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</row>
    <row r="61" spans="1:112" ht="17.25" customHeight="1" x14ac:dyDescent="0.2">
      <c r="D61" s="149" t="s">
        <v>3</v>
      </c>
      <c r="E61" s="150"/>
      <c r="F61" s="1">
        <v>10</v>
      </c>
      <c r="G61" s="19">
        <f>H59/F61</f>
        <v>0.6</v>
      </c>
      <c r="H61" s="20"/>
      <c r="I61" s="21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</row>
    <row r="62" spans="1:112" ht="18.75" customHeight="1" x14ac:dyDescent="0.2">
      <c r="D62" s="147" t="s">
        <v>4</v>
      </c>
      <c r="E62" s="148"/>
      <c r="F62" s="1">
        <v>3</v>
      </c>
      <c r="G62" s="19">
        <f>I59/F62</f>
        <v>0.33333333333333331</v>
      </c>
      <c r="H62" s="22"/>
      <c r="I62" s="21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</row>
    <row r="63" spans="1:112" ht="18" customHeight="1" x14ac:dyDescent="0.2">
      <c r="D63" s="149" t="s">
        <v>5</v>
      </c>
      <c r="E63" s="150"/>
      <c r="F63" s="1">
        <v>10</v>
      </c>
      <c r="G63" s="19">
        <f>J59/F63</f>
        <v>0.5</v>
      </c>
      <c r="H63" s="20"/>
      <c r="I63" s="21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</row>
    <row r="64" spans="1:112" ht="18" customHeight="1" x14ac:dyDescent="0.2">
      <c r="D64" s="147" t="s">
        <v>6</v>
      </c>
      <c r="E64" s="148"/>
      <c r="F64" s="1">
        <v>5</v>
      </c>
      <c r="G64" s="19">
        <f>K59/F64</f>
        <v>0.6</v>
      </c>
      <c r="H64" s="20"/>
      <c r="I64" s="21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  <c r="DG64" s="16"/>
      <c r="DH64" s="16"/>
    </row>
    <row r="65" spans="1:112" s="3" customFormat="1" ht="18" customHeight="1" x14ac:dyDescent="0.2">
      <c r="A65" s="2"/>
      <c r="B65" s="2"/>
      <c r="D65" s="147" t="s">
        <v>7</v>
      </c>
      <c r="E65" s="148"/>
      <c r="F65" s="1">
        <v>7</v>
      </c>
      <c r="G65" s="19">
        <f>L59/F65</f>
        <v>0.5714285714285714</v>
      </c>
      <c r="H65" s="22"/>
      <c r="I65" s="21"/>
      <c r="S65" s="16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</row>
    <row r="66" spans="1:112" s="3" customFormat="1" ht="19.5" customHeight="1" x14ac:dyDescent="0.2">
      <c r="A66" s="2"/>
      <c r="B66" s="2"/>
      <c r="D66" s="147" t="s">
        <v>8</v>
      </c>
      <c r="E66" s="148"/>
      <c r="F66" s="1">
        <v>6</v>
      </c>
      <c r="G66" s="19">
        <f>M59/F66</f>
        <v>0.5</v>
      </c>
      <c r="H66" s="22"/>
      <c r="I66" s="21"/>
      <c r="S66" s="16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</row>
    <row r="67" spans="1:112" s="3" customFormat="1" ht="18.75" customHeight="1" x14ac:dyDescent="0.2">
      <c r="A67" s="2"/>
      <c r="B67" s="2"/>
      <c r="D67" s="149" t="s">
        <v>12</v>
      </c>
      <c r="E67" s="150"/>
      <c r="F67" s="1">
        <v>5</v>
      </c>
      <c r="G67" s="19">
        <f>N59/F67</f>
        <v>0.6</v>
      </c>
      <c r="H67" s="22"/>
      <c r="I67" s="21"/>
      <c r="S67" s="16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</row>
    <row r="68" spans="1:112" s="3" customFormat="1" ht="18" customHeight="1" x14ac:dyDescent="0.2">
      <c r="A68" s="2"/>
      <c r="B68" s="2"/>
      <c r="D68" s="147" t="s">
        <v>9</v>
      </c>
      <c r="E68" s="148"/>
      <c r="F68" s="1">
        <v>11</v>
      </c>
      <c r="G68" s="23">
        <f>O59/F68</f>
        <v>0.45454545454545453</v>
      </c>
      <c r="H68" s="20"/>
      <c r="I68" s="21"/>
      <c r="S68" s="16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</row>
    <row r="69" spans="1:112" s="3" customFormat="1" ht="16.5" thickBot="1" x14ac:dyDescent="0.25">
      <c r="A69" s="2"/>
      <c r="B69" s="2"/>
      <c r="D69" s="147" t="s">
        <v>122</v>
      </c>
      <c r="E69" s="151"/>
      <c r="F69" s="1">
        <v>1</v>
      </c>
      <c r="G69" s="23">
        <f>P59/F69</f>
        <v>0</v>
      </c>
      <c r="H69" s="21"/>
      <c r="I69" s="21"/>
      <c r="S69" s="16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</row>
    <row r="70" spans="1:112" ht="16.5" thickBot="1" x14ac:dyDescent="0.25">
      <c r="D70" s="119" t="s">
        <v>21</v>
      </c>
      <c r="E70" s="120"/>
      <c r="F70" s="26">
        <f>SUM(F61:F69)</f>
        <v>58</v>
      </c>
      <c r="G70" s="24">
        <f>G59/F70</f>
        <v>0.51724137931034486</v>
      </c>
      <c r="H70" s="21"/>
      <c r="I70" s="21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</row>
  </sheetData>
  <mergeCells count="204">
    <mergeCell ref="Q38:Q39"/>
    <mergeCell ref="R38:R39"/>
    <mergeCell ref="B5:B6"/>
    <mergeCell ref="C5:C6"/>
    <mergeCell ref="D5:D6"/>
    <mergeCell ref="E5:E6"/>
    <mergeCell ref="F5:F6"/>
    <mergeCell ref="G5:P5"/>
    <mergeCell ref="F38:F39"/>
    <mergeCell ref="G38:G39"/>
    <mergeCell ref="H38:H39"/>
    <mergeCell ref="I38:I39"/>
    <mergeCell ref="J38:J39"/>
    <mergeCell ref="K38:K39"/>
    <mergeCell ref="L38:L39"/>
    <mergeCell ref="M38:M39"/>
    <mergeCell ref="N38:N39"/>
    <mergeCell ref="O38:O39"/>
    <mergeCell ref="P38:P39"/>
    <mergeCell ref="C38:C39"/>
    <mergeCell ref="Q8:Q10"/>
    <mergeCell ref="R8:R10"/>
    <mergeCell ref="H11:H12"/>
    <mergeCell ref="I11:I12"/>
    <mergeCell ref="D66:E66"/>
    <mergeCell ref="D67:E67"/>
    <mergeCell ref="D68:E68"/>
    <mergeCell ref="D69:E69"/>
    <mergeCell ref="B14:B39"/>
    <mergeCell ref="D60:E60"/>
    <mergeCell ref="D61:E61"/>
    <mergeCell ref="D62:E62"/>
    <mergeCell ref="D63:E63"/>
    <mergeCell ref="D64:E64"/>
    <mergeCell ref="D65:E65"/>
    <mergeCell ref="B40:B47"/>
    <mergeCell ref="D70:E70"/>
    <mergeCell ref="B1:R1"/>
    <mergeCell ref="B2:R2"/>
    <mergeCell ref="B3:R3"/>
    <mergeCell ref="B7:B13"/>
    <mergeCell ref="C45:C47"/>
    <mergeCell ref="C51:C52"/>
    <mergeCell ref="F8:F10"/>
    <mergeCell ref="F11:F12"/>
    <mergeCell ref="G8:G10"/>
    <mergeCell ref="G11:G12"/>
    <mergeCell ref="H8:H10"/>
    <mergeCell ref="I8:I10"/>
    <mergeCell ref="J8:J10"/>
    <mergeCell ref="K8:K10"/>
    <mergeCell ref="B48:B52"/>
    <mergeCell ref="C48:C50"/>
    <mergeCell ref="B53:B58"/>
    <mergeCell ref="C53:C55"/>
    <mergeCell ref="C14:C15"/>
    <mergeCell ref="C16:C22"/>
    <mergeCell ref="C25:C29"/>
    <mergeCell ref="C30:C37"/>
    <mergeCell ref="C41:C43"/>
    <mergeCell ref="J11:J12"/>
    <mergeCell ref="K11:K12"/>
    <mergeCell ref="L11:L12"/>
    <mergeCell ref="M11:M12"/>
    <mergeCell ref="N11:N12"/>
    <mergeCell ref="O11:O12"/>
    <mergeCell ref="P11:P12"/>
    <mergeCell ref="Q11:Q12"/>
    <mergeCell ref="R11:R12"/>
    <mergeCell ref="L8:L10"/>
    <mergeCell ref="M8:M10"/>
    <mergeCell ref="N8:N10"/>
    <mergeCell ref="O8:O10"/>
    <mergeCell ref="P8:P10"/>
    <mergeCell ref="Q14:Q15"/>
    <mergeCell ref="R14:R15"/>
    <mergeCell ref="F16:F22"/>
    <mergeCell ref="G16:G22"/>
    <mergeCell ref="H16:H22"/>
    <mergeCell ref="I16:I22"/>
    <mergeCell ref="J16:J22"/>
    <mergeCell ref="K16:K22"/>
    <mergeCell ref="L16:L22"/>
    <mergeCell ref="M16:M22"/>
    <mergeCell ref="N16:N22"/>
    <mergeCell ref="O16:O22"/>
    <mergeCell ref="P16:P22"/>
    <mergeCell ref="Q16:Q22"/>
    <mergeCell ref="R16:R22"/>
    <mergeCell ref="K14:K15"/>
    <mergeCell ref="L14:L15"/>
    <mergeCell ref="M14:M15"/>
    <mergeCell ref="N14:N15"/>
    <mergeCell ref="P14:P15"/>
    <mergeCell ref="J14:J15"/>
    <mergeCell ref="O30:O37"/>
    <mergeCell ref="F30:F37"/>
    <mergeCell ref="G30:G37"/>
    <mergeCell ref="H30:H37"/>
    <mergeCell ref="I30:I37"/>
    <mergeCell ref="J30:J37"/>
    <mergeCell ref="P23:P24"/>
    <mergeCell ref="O14:O15"/>
    <mergeCell ref="F14:F15"/>
    <mergeCell ref="G14:G15"/>
    <mergeCell ref="H14:H15"/>
    <mergeCell ref="I14:I15"/>
    <mergeCell ref="M23:M24"/>
    <mergeCell ref="N23:N24"/>
    <mergeCell ref="O23:O24"/>
    <mergeCell ref="F23:F24"/>
    <mergeCell ref="G23:G24"/>
    <mergeCell ref="H23:H24"/>
    <mergeCell ref="I23:I24"/>
    <mergeCell ref="J23:J24"/>
    <mergeCell ref="Q23:Q24"/>
    <mergeCell ref="R23:R24"/>
    <mergeCell ref="F25:F29"/>
    <mergeCell ref="G25:G29"/>
    <mergeCell ref="H25:H29"/>
    <mergeCell ref="I25:I29"/>
    <mergeCell ref="J25:J29"/>
    <mergeCell ref="K25:K29"/>
    <mergeCell ref="L25:L29"/>
    <mergeCell ref="M25:M29"/>
    <mergeCell ref="N25:N29"/>
    <mergeCell ref="O25:O29"/>
    <mergeCell ref="P25:P29"/>
    <mergeCell ref="Q25:Q29"/>
    <mergeCell ref="R25:R29"/>
    <mergeCell ref="K23:K24"/>
    <mergeCell ref="L23:L24"/>
    <mergeCell ref="G45:G47"/>
    <mergeCell ref="H45:H47"/>
    <mergeCell ref="I45:I47"/>
    <mergeCell ref="J45:J47"/>
    <mergeCell ref="P30:P37"/>
    <mergeCell ref="Q30:Q37"/>
    <mergeCell ref="R30:R37"/>
    <mergeCell ref="F41:F43"/>
    <mergeCell ref="G41:G43"/>
    <mergeCell ref="H41:H43"/>
    <mergeCell ref="I41:I43"/>
    <mergeCell ref="J41:J43"/>
    <mergeCell ref="K41:K43"/>
    <mergeCell ref="L41:L43"/>
    <mergeCell ref="M41:M43"/>
    <mergeCell ref="N41:N43"/>
    <mergeCell ref="O41:O43"/>
    <mergeCell ref="P41:P43"/>
    <mergeCell ref="Q41:Q43"/>
    <mergeCell ref="R41:R43"/>
    <mergeCell ref="K30:K37"/>
    <mergeCell ref="L30:L37"/>
    <mergeCell ref="M30:M37"/>
    <mergeCell ref="N30:N37"/>
    <mergeCell ref="I51:I52"/>
    <mergeCell ref="J51:J52"/>
    <mergeCell ref="P45:P47"/>
    <mergeCell ref="Q45:Q47"/>
    <mergeCell ref="R45:R47"/>
    <mergeCell ref="F48:F50"/>
    <mergeCell ref="G48:G50"/>
    <mergeCell ref="H48:H50"/>
    <mergeCell ref="I48:I50"/>
    <mergeCell ref="J48:J50"/>
    <mergeCell ref="K48:K50"/>
    <mergeCell ref="L48:L50"/>
    <mergeCell ref="M48:M50"/>
    <mergeCell ref="N48:N50"/>
    <mergeCell ref="O48:O50"/>
    <mergeCell ref="P48:P50"/>
    <mergeCell ref="Q48:Q50"/>
    <mergeCell ref="R48:R50"/>
    <mergeCell ref="K45:K47"/>
    <mergeCell ref="L45:L47"/>
    <mergeCell ref="M45:M47"/>
    <mergeCell ref="N45:N47"/>
    <mergeCell ref="O45:O47"/>
    <mergeCell ref="F45:F47"/>
    <mergeCell ref="P51:P52"/>
    <mergeCell ref="Q51:Q52"/>
    <mergeCell ref="R51:R52"/>
    <mergeCell ref="F53:F55"/>
    <mergeCell ref="G53:G55"/>
    <mergeCell ref="H53:H55"/>
    <mergeCell ref="I53:I55"/>
    <mergeCell ref="J53:J55"/>
    <mergeCell ref="K53:K55"/>
    <mergeCell ref="L53:L55"/>
    <mergeCell ref="M53:M55"/>
    <mergeCell ref="N53:N55"/>
    <mergeCell ref="O53:O55"/>
    <mergeCell ref="P53:P55"/>
    <mergeCell ref="Q53:Q55"/>
    <mergeCell ref="R53:R55"/>
    <mergeCell ref="K51:K52"/>
    <mergeCell ref="L51:L52"/>
    <mergeCell ref="M51:M52"/>
    <mergeCell ref="N51:N52"/>
    <mergeCell ref="O51:O52"/>
    <mergeCell ref="F51:F52"/>
    <mergeCell ref="G51:G52"/>
    <mergeCell ref="H51:H52"/>
  </mergeCells>
  <pageMargins left="0.7" right="0.7" top="0.75" bottom="0.75" header="0.3" footer="0.3"/>
  <pageSetup paperSize="9" scale="2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E5C3A-52B6-4FE3-89D1-A2CF9D8F8A4D}">
  <dimension ref="A1:BZ58"/>
  <sheetViews>
    <sheetView tabSelected="1" view="pageBreakPreview" topLeftCell="B1" zoomScale="80" zoomScaleNormal="80" zoomScaleSheetLayoutView="80" workbookViewId="0">
      <selection activeCell="F30" sqref="F30:F37"/>
    </sheetView>
  </sheetViews>
  <sheetFormatPr defaultColWidth="9.140625" defaultRowHeight="15.75" x14ac:dyDescent="0.2"/>
  <cols>
    <col min="1" max="1" width="8" style="2" hidden="1" customWidth="1"/>
    <col min="2" max="2" width="27.28515625" style="2" bestFit="1" customWidth="1"/>
    <col min="3" max="3" width="13.5703125" style="3" bestFit="1" customWidth="1"/>
    <col min="4" max="4" width="78" style="9" customWidth="1"/>
    <col min="5" max="5" width="46.28515625" style="9" customWidth="1"/>
    <col min="6" max="6" width="32.7109375" style="3" customWidth="1"/>
    <col min="7" max="78" width="9.140625" style="16"/>
    <col min="79" max="16384" width="9.140625" style="2"/>
  </cols>
  <sheetData>
    <row r="1" spans="1:78" ht="25.9" customHeight="1" x14ac:dyDescent="0.2">
      <c r="A1" s="12"/>
      <c r="B1" s="121" t="s">
        <v>51</v>
      </c>
      <c r="C1" s="122"/>
      <c r="D1" s="122"/>
      <c r="E1" s="122"/>
      <c r="F1" s="123"/>
    </row>
    <row r="2" spans="1:78" ht="16.5" thickBot="1" x14ac:dyDescent="0.25">
      <c r="A2" s="6"/>
      <c r="B2" s="127" t="s">
        <v>127</v>
      </c>
      <c r="C2" s="128"/>
      <c r="D2" s="128"/>
      <c r="E2" s="128"/>
      <c r="F2" s="129"/>
    </row>
    <row r="3" spans="1:78" ht="16.5" thickBot="1" x14ac:dyDescent="0.25">
      <c r="A3" s="13"/>
      <c r="B3" s="127"/>
      <c r="C3" s="128"/>
      <c r="D3" s="128"/>
      <c r="E3" s="128"/>
      <c r="F3" s="128"/>
    </row>
    <row r="4" spans="1:78" ht="16.5" thickBot="1" x14ac:dyDescent="0.25">
      <c r="A4" s="12"/>
      <c r="B4" s="30"/>
      <c r="C4" s="32"/>
      <c r="D4" s="31"/>
      <c r="E4" s="31"/>
      <c r="F4" s="33">
        <v>46129</v>
      </c>
    </row>
    <row r="5" spans="1:78" s="4" customFormat="1" x14ac:dyDescent="0.2">
      <c r="A5" s="27" t="s">
        <v>0</v>
      </c>
      <c r="B5" s="160" t="s">
        <v>27</v>
      </c>
      <c r="C5" s="162" t="s">
        <v>28</v>
      </c>
      <c r="D5" s="162" t="s">
        <v>1</v>
      </c>
      <c r="E5" s="162" t="s">
        <v>29</v>
      </c>
      <c r="F5" s="158" t="s">
        <v>2</v>
      </c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</row>
    <row r="6" spans="1:78" s="5" customFormat="1" ht="18.75" customHeight="1" thickBot="1" x14ac:dyDescent="0.25">
      <c r="A6" s="28"/>
      <c r="B6" s="161"/>
      <c r="C6" s="159"/>
      <c r="D6" s="159"/>
      <c r="E6" s="159"/>
      <c r="F6" s="159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</row>
    <row r="7" spans="1:78" s="11" customFormat="1" ht="20.100000000000001" customHeight="1" x14ac:dyDescent="0.2">
      <c r="A7" s="29"/>
      <c r="B7" s="130">
        <v>46153</v>
      </c>
      <c r="C7" s="72">
        <v>0.45833333333333331</v>
      </c>
      <c r="D7" s="40" t="s">
        <v>112</v>
      </c>
      <c r="E7" s="41" t="s">
        <v>109</v>
      </c>
      <c r="F7" s="43" t="s">
        <v>123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</row>
    <row r="8" spans="1:78" s="11" customFormat="1" ht="20.100000000000001" customHeight="1" x14ac:dyDescent="0.2">
      <c r="A8" s="29"/>
      <c r="B8" s="131"/>
      <c r="C8" s="73">
        <v>0.58333333333333337</v>
      </c>
      <c r="D8" s="45" t="s">
        <v>113</v>
      </c>
      <c r="E8" s="46" t="s">
        <v>110</v>
      </c>
      <c r="F8" s="116" t="s">
        <v>123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</row>
    <row r="9" spans="1:78" s="11" customFormat="1" ht="20.100000000000001" customHeight="1" x14ac:dyDescent="0.25">
      <c r="A9" s="29"/>
      <c r="B9" s="131"/>
      <c r="C9" s="74">
        <v>0.58333333333333337</v>
      </c>
      <c r="D9" s="47" t="s">
        <v>72</v>
      </c>
      <c r="E9" s="50" t="s">
        <v>46</v>
      </c>
      <c r="F9" s="1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</row>
    <row r="10" spans="1:78" s="11" customFormat="1" ht="20.100000000000001" customHeight="1" x14ac:dyDescent="0.25">
      <c r="A10" s="29"/>
      <c r="B10" s="131"/>
      <c r="C10" s="75">
        <v>0.58333333333333337</v>
      </c>
      <c r="D10" s="47" t="s">
        <v>73</v>
      </c>
      <c r="E10" s="51" t="s">
        <v>44</v>
      </c>
      <c r="F10" s="1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</row>
    <row r="11" spans="1:78" s="11" customFormat="1" ht="20.100000000000001" customHeight="1" x14ac:dyDescent="0.25">
      <c r="A11" s="29"/>
      <c r="B11" s="131"/>
      <c r="C11" s="75">
        <v>0.66666666666666663</v>
      </c>
      <c r="D11" s="47" t="s">
        <v>74</v>
      </c>
      <c r="E11" s="51" t="s">
        <v>44</v>
      </c>
      <c r="F11" s="116" t="s">
        <v>123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</row>
    <row r="12" spans="1:78" s="11" customFormat="1" x14ac:dyDescent="0.25">
      <c r="A12" s="29"/>
      <c r="B12" s="131"/>
      <c r="C12" s="74">
        <v>0.66666666666666663</v>
      </c>
      <c r="D12" s="47" t="s">
        <v>75</v>
      </c>
      <c r="E12" s="50" t="s">
        <v>38</v>
      </c>
      <c r="F12" s="1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</row>
    <row r="13" spans="1:78" s="11" customFormat="1" ht="16.5" thickBot="1" x14ac:dyDescent="0.25">
      <c r="A13" s="29"/>
      <c r="B13" s="132"/>
      <c r="C13" s="76">
        <v>0.66666666666666663</v>
      </c>
      <c r="D13" s="52" t="s">
        <v>114</v>
      </c>
      <c r="E13" s="53"/>
      <c r="F13" s="55" t="s">
        <v>130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</row>
    <row r="14" spans="1:78" s="11" customFormat="1" x14ac:dyDescent="0.25">
      <c r="A14" s="29"/>
      <c r="B14" s="152">
        <v>46154</v>
      </c>
      <c r="C14" s="145">
        <v>0.41666666666666669</v>
      </c>
      <c r="D14" s="81" t="s">
        <v>76</v>
      </c>
      <c r="E14" s="82" t="s">
        <v>46</v>
      </c>
      <c r="F14" s="108" t="s">
        <v>124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</row>
    <row r="15" spans="1:78" s="11" customFormat="1" x14ac:dyDescent="0.25">
      <c r="A15" s="29"/>
      <c r="B15" s="153"/>
      <c r="C15" s="142"/>
      <c r="D15" s="59" t="s">
        <v>50</v>
      </c>
      <c r="E15" s="60" t="s">
        <v>45</v>
      </c>
      <c r="F15" s="109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</row>
    <row r="16" spans="1:78" s="11" customFormat="1" x14ac:dyDescent="0.25">
      <c r="A16" s="29"/>
      <c r="B16" s="153"/>
      <c r="C16" s="142">
        <v>0.41666666666666669</v>
      </c>
      <c r="D16" s="59" t="s">
        <v>94</v>
      </c>
      <c r="E16" s="60" t="s">
        <v>64</v>
      </c>
      <c r="F16" s="86" t="s">
        <v>123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</row>
    <row r="17" spans="1:78" s="11" customFormat="1" x14ac:dyDescent="0.25">
      <c r="A17" s="29"/>
      <c r="B17" s="153"/>
      <c r="C17" s="142"/>
      <c r="D17" s="59" t="s">
        <v>95</v>
      </c>
      <c r="E17" s="60" t="s">
        <v>65</v>
      </c>
      <c r="F17" s="108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</row>
    <row r="18" spans="1:78" s="11" customFormat="1" x14ac:dyDescent="0.25">
      <c r="A18" s="29"/>
      <c r="B18" s="153"/>
      <c r="C18" s="142"/>
      <c r="D18" s="59" t="s">
        <v>96</v>
      </c>
      <c r="E18" s="60" t="s">
        <v>66</v>
      </c>
      <c r="F18" s="108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</row>
    <row r="19" spans="1:78" s="11" customFormat="1" x14ac:dyDescent="0.25">
      <c r="A19" s="29"/>
      <c r="B19" s="153"/>
      <c r="C19" s="142"/>
      <c r="D19" s="59" t="s">
        <v>97</v>
      </c>
      <c r="E19" s="60" t="s">
        <v>63</v>
      </c>
      <c r="F19" s="108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</row>
    <row r="20" spans="1:78" s="11" customFormat="1" x14ac:dyDescent="0.25">
      <c r="A20" s="29"/>
      <c r="B20" s="153"/>
      <c r="C20" s="142"/>
      <c r="D20" s="59" t="s">
        <v>98</v>
      </c>
      <c r="E20" s="60" t="s">
        <v>44</v>
      </c>
      <c r="F20" s="108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</row>
    <row r="21" spans="1:78" s="11" customFormat="1" x14ac:dyDescent="0.25">
      <c r="A21" s="29"/>
      <c r="B21" s="153"/>
      <c r="C21" s="142"/>
      <c r="D21" s="59" t="s">
        <v>99</v>
      </c>
      <c r="E21" s="60" t="s">
        <v>67</v>
      </c>
      <c r="F21" s="108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</row>
    <row r="22" spans="1:78" s="11" customFormat="1" x14ac:dyDescent="0.25">
      <c r="A22" s="29"/>
      <c r="B22" s="153"/>
      <c r="C22" s="142"/>
      <c r="D22" s="59" t="s">
        <v>100</v>
      </c>
      <c r="E22" s="60" t="s">
        <v>68</v>
      </c>
      <c r="F22" s="109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</row>
    <row r="23" spans="1:78" s="11" customFormat="1" x14ac:dyDescent="0.2">
      <c r="A23" s="29"/>
      <c r="B23" s="153"/>
      <c r="C23" s="77">
        <v>0.45833333333333331</v>
      </c>
      <c r="D23" s="61" t="s">
        <v>111</v>
      </c>
      <c r="E23" s="62" t="s">
        <v>35</v>
      </c>
      <c r="F23" s="86" t="s">
        <v>129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</row>
    <row r="24" spans="1:78" s="11" customFormat="1" x14ac:dyDescent="0.25">
      <c r="A24" s="29"/>
      <c r="B24" s="153"/>
      <c r="C24" s="78">
        <v>0.45833333333333331</v>
      </c>
      <c r="D24" s="59" t="s">
        <v>101</v>
      </c>
      <c r="E24" s="60" t="s">
        <v>33</v>
      </c>
      <c r="F24" s="109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</row>
    <row r="25" spans="1:78" s="11" customFormat="1" x14ac:dyDescent="0.25">
      <c r="A25" s="29"/>
      <c r="B25" s="153"/>
      <c r="C25" s="142">
        <v>0.5</v>
      </c>
      <c r="D25" s="59" t="s">
        <v>126</v>
      </c>
      <c r="E25" s="60" t="s">
        <v>45</v>
      </c>
      <c r="F25" s="86" t="s">
        <v>124</v>
      </c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</row>
    <row r="26" spans="1:78" s="11" customFormat="1" x14ac:dyDescent="0.25">
      <c r="A26" s="29"/>
      <c r="B26" s="153"/>
      <c r="C26" s="142"/>
      <c r="D26" s="59" t="s">
        <v>77</v>
      </c>
      <c r="E26" s="60" t="s">
        <v>40</v>
      </c>
      <c r="F26" s="108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</row>
    <row r="27" spans="1:78" s="11" customFormat="1" x14ac:dyDescent="0.25">
      <c r="A27" s="29"/>
      <c r="B27" s="153"/>
      <c r="C27" s="142"/>
      <c r="D27" s="59" t="s">
        <v>78</v>
      </c>
      <c r="E27" s="60" t="s">
        <v>40</v>
      </c>
      <c r="F27" s="108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</row>
    <row r="28" spans="1:78" s="11" customFormat="1" x14ac:dyDescent="0.25">
      <c r="A28" s="29"/>
      <c r="B28" s="153"/>
      <c r="C28" s="142"/>
      <c r="D28" s="59" t="s">
        <v>49</v>
      </c>
      <c r="E28" s="60" t="s">
        <v>45</v>
      </c>
      <c r="F28" s="108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</row>
    <row r="29" spans="1:78" s="11" customFormat="1" x14ac:dyDescent="0.25">
      <c r="A29" s="29"/>
      <c r="B29" s="153"/>
      <c r="C29" s="142"/>
      <c r="D29" s="59" t="s">
        <v>79</v>
      </c>
      <c r="E29" s="60" t="s">
        <v>48</v>
      </c>
      <c r="F29" s="109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</row>
    <row r="30" spans="1:78" s="11" customFormat="1" x14ac:dyDescent="0.2">
      <c r="A30" s="29"/>
      <c r="B30" s="153"/>
      <c r="C30" s="146">
        <v>0.58333333333333304</v>
      </c>
      <c r="D30" s="14" t="s">
        <v>86</v>
      </c>
      <c r="E30" s="14" t="s">
        <v>56</v>
      </c>
      <c r="F30" s="86" t="s">
        <v>123</v>
      </c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</row>
    <row r="31" spans="1:78" s="11" customFormat="1" x14ac:dyDescent="0.2">
      <c r="A31" s="29"/>
      <c r="B31" s="153"/>
      <c r="C31" s="146"/>
      <c r="D31" s="14" t="s">
        <v>87</v>
      </c>
      <c r="E31" s="14" t="s">
        <v>57</v>
      </c>
      <c r="F31" s="108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</row>
    <row r="32" spans="1:78" s="11" customFormat="1" x14ac:dyDescent="0.2">
      <c r="A32" s="29"/>
      <c r="B32" s="153"/>
      <c r="C32" s="146"/>
      <c r="D32" s="14" t="s">
        <v>88</v>
      </c>
      <c r="E32" s="14" t="s">
        <v>58</v>
      </c>
      <c r="F32" s="108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</row>
    <row r="33" spans="1:78" s="11" customFormat="1" x14ac:dyDescent="0.2">
      <c r="A33" s="29"/>
      <c r="B33" s="153"/>
      <c r="C33" s="146"/>
      <c r="D33" s="14" t="s">
        <v>89</v>
      </c>
      <c r="E33" s="14" t="s">
        <v>55</v>
      </c>
      <c r="F33" s="108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</row>
    <row r="34" spans="1:78" s="11" customFormat="1" x14ac:dyDescent="0.2">
      <c r="A34" s="29"/>
      <c r="B34" s="153"/>
      <c r="C34" s="146"/>
      <c r="D34" s="14" t="s">
        <v>90</v>
      </c>
      <c r="E34" s="14" t="s">
        <v>59</v>
      </c>
      <c r="F34" s="108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</row>
    <row r="35" spans="1:78" s="11" customFormat="1" x14ac:dyDescent="0.2">
      <c r="A35" s="29"/>
      <c r="B35" s="153"/>
      <c r="C35" s="146"/>
      <c r="D35" s="14" t="s">
        <v>91</v>
      </c>
      <c r="E35" s="14" t="s">
        <v>60</v>
      </c>
      <c r="F35" s="108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</row>
    <row r="36" spans="1:78" s="11" customFormat="1" x14ac:dyDescent="0.2">
      <c r="A36" s="29"/>
      <c r="B36" s="153"/>
      <c r="C36" s="146"/>
      <c r="D36" s="14" t="s">
        <v>90</v>
      </c>
      <c r="E36" s="14" t="s">
        <v>61</v>
      </c>
      <c r="F36" s="108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</row>
    <row r="37" spans="1:78" s="11" customFormat="1" x14ac:dyDescent="0.2">
      <c r="A37" s="29"/>
      <c r="B37" s="153"/>
      <c r="C37" s="146"/>
      <c r="D37" s="14" t="s">
        <v>91</v>
      </c>
      <c r="E37" s="14" t="s">
        <v>62</v>
      </c>
      <c r="F37" s="109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</row>
    <row r="38" spans="1:78" s="11" customFormat="1" x14ac:dyDescent="0.2">
      <c r="A38" s="29"/>
      <c r="B38" s="154"/>
      <c r="C38" s="136">
        <v>0.66666666666666663</v>
      </c>
      <c r="D38" s="15" t="s">
        <v>120</v>
      </c>
      <c r="E38" s="15" t="s">
        <v>39</v>
      </c>
      <c r="F38" s="86" t="s">
        <v>129</v>
      </c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</row>
    <row r="39" spans="1:78" s="11" customFormat="1" ht="16.5" thickBot="1" x14ac:dyDescent="0.25">
      <c r="A39" s="29"/>
      <c r="B39" s="155"/>
      <c r="C39" s="137"/>
      <c r="D39" s="57" t="s">
        <v>92</v>
      </c>
      <c r="E39" s="57" t="s">
        <v>30</v>
      </c>
      <c r="F39" s="87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</row>
    <row r="40" spans="1:78" s="11" customFormat="1" x14ac:dyDescent="0.25">
      <c r="A40" s="29"/>
      <c r="B40" s="130">
        <v>46155</v>
      </c>
      <c r="C40" s="79">
        <v>0.45833333333333331</v>
      </c>
      <c r="D40" s="42" t="s">
        <v>93</v>
      </c>
      <c r="E40" s="42" t="s">
        <v>47</v>
      </c>
      <c r="F40" s="43" t="s">
        <v>129</v>
      </c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</row>
    <row r="41" spans="1:78" s="11" customFormat="1" x14ac:dyDescent="0.25">
      <c r="A41" s="29"/>
      <c r="B41" s="131"/>
      <c r="C41" s="144">
        <v>0.5</v>
      </c>
      <c r="D41" s="47" t="s">
        <v>80</v>
      </c>
      <c r="E41" s="47" t="s">
        <v>31</v>
      </c>
      <c r="F41" s="101" t="s">
        <v>129</v>
      </c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</row>
    <row r="42" spans="1:78" s="11" customFormat="1" x14ac:dyDescent="0.2">
      <c r="A42" s="29"/>
      <c r="B42" s="131"/>
      <c r="C42" s="144"/>
      <c r="D42" s="45" t="s">
        <v>117</v>
      </c>
      <c r="E42" s="46" t="s">
        <v>41</v>
      </c>
      <c r="F42" s="93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</row>
    <row r="43" spans="1:78" s="11" customFormat="1" x14ac:dyDescent="0.2">
      <c r="A43" s="29"/>
      <c r="B43" s="131"/>
      <c r="C43" s="144"/>
      <c r="D43" s="45" t="s">
        <v>115</v>
      </c>
      <c r="E43" s="46" t="s">
        <v>36</v>
      </c>
      <c r="F43" s="94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</row>
    <row r="44" spans="1:78" s="11" customFormat="1" x14ac:dyDescent="0.25">
      <c r="A44" s="29"/>
      <c r="B44" s="131"/>
      <c r="C44" s="74">
        <v>0.58333333333333337</v>
      </c>
      <c r="D44" s="47" t="s">
        <v>102</v>
      </c>
      <c r="E44" s="47" t="s">
        <v>43</v>
      </c>
      <c r="F44" s="85" t="s">
        <v>129</v>
      </c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</row>
    <row r="45" spans="1:78" s="11" customFormat="1" x14ac:dyDescent="0.2">
      <c r="A45" s="29"/>
      <c r="B45" s="131"/>
      <c r="C45" s="133">
        <v>0.66666666666666663</v>
      </c>
      <c r="D45" s="45" t="s">
        <v>118</v>
      </c>
      <c r="E45" s="46" t="s">
        <v>34</v>
      </c>
      <c r="F45" s="101" t="s">
        <v>123</v>
      </c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</row>
    <row r="46" spans="1:78" s="11" customFormat="1" x14ac:dyDescent="0.2">
      <c r="A46" s="29"/>
      <c r="B46" s="131"/>
      <c r="C46" s="134"/>
      <c r="D46" s="45" t="s">
        <v>119</v>
      </c>
      <c r="E46" s="46" t="s">
        <v>116</v>
      </c>
      <c r="F46" s="93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</row>
    <row r="47" spans="1:78" s="11" customFormat="1" ht="16.5" thickBot="1" x14ac:dyDescent="0.3">
      <c r="A47" s="29"/>
      <c r="B47" s="132"/>
      <c r="C47" s="135"/>
      <c r="D47" s="54" t="s">
        <v>81</v>
      </c>
      <c r="E47" s="54" t="s">
        <v>34</v>
      </c>
      <c r="F47" s="102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</row>
    <row r="48" spans="1:78" s="11" customFormat="1" x14ac:dyDescent="0.25">
      <c r="A48" s="29"/>
      <c r="B48" s="138">
        <v>46156</v>
      </c>
      <c r="C48" s="141">
        <v>0.45833333333333331</v>
      </c>
      <c r="D48" s="58" t="s">
        <v>103</v>
      </c>
      <c r="E48" s="58" t="s">
        <v>52</v>
      </c>
      <c r="F48" s="107" t="s">
        <v>123</v>
      </c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</row>
    <row r="49" spans="1:78" s="11" customFormat="1" x14ac:dyDescent="0.25">
      <c r="A49" s="29"/>
      <c r="B49" s="139"/>
      <c r="C49" s="142"/>
      <c r="D49" s="59" t="s">
        <v>104</v>
      </c>
      <c r="E49" s="59" t="s">
        <v>53</v>
      </c>
      <c r="F49" s="108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</row>
    <row r="50" spans="1:78" s="11" customFormat="1" x14ac:dyDescent="0.25">
      <c r="A50" s="29"/>
      <c r="B50" s="139"/>
      <c r="C50" s="142"/>
      <c r="D50" s="59" t="s">
        <v>105</v>
      </c>
      <c r="E50" s="59" t="s">
        <v>54</v>
      </c>
      <c r="F50" s="109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</row>
    <row r="51" spans="1:78" s="11" customFormat="1" x14ac:dyDescent="0.2">
      <c r="A51" s="29"/>
      <c r="B51" s="139"/>
      <c r="C51" s="136">
        <v>0.54166666666666663</v>
      </c>
      <c r="D51" s="61" t="s">
        <v>120</v>
      </c>
      <c r="E51" s="62" t="s">
        <v>39</v>
      </c>
      <c r="F51" s="86" t="s">
        <v>123</v>
      </c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</row>
    <row r="52" spans="1:78" s="11" customFormat="1" ht="16.5" thickBot="1" x14ac:dyDescent="0.3">
      <c r="A52" s="29"/>
      <c r="B52" s="140"/>
      <c r="C52" s="137"/>
      <c r="D52" s="63" t="s">
        <v>82</v>
      </c>
      <c r="E52" s="63" t="s">
        <v>37</v>
      </c>
      <c r="F52" s="87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</row>
    <row r="53" spans="1:78" s="11" customFormat="1" x14ac:dyDescent="0.25">
      <c r="A53" s="29"/>
      <c r="B53" s="130">
        <v>46157</v>
      </c>
      <c r="C53" s="143">
        <v>0.375</v>
      </c>
      <c r="D53" s="42" t="s">
        <v>106</v>
      </c>
      <c r="E53" s="42" t="s">
        <v>69</v>
      </c>
      <c r="F53" s="92" t="s">
        <v>125</v>
      </c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</row>
    <row r="54" spans="1:78" s="11" customFormat="1" x14ac:dyDescent="0.25">
      <c r="A54" s="29"/>
      <c r="B54" s="131"/>
      <c r="C54" s="144"/>
      <c r="D54" s="47" t="s">
        <v>107</v>
      </c>
      <c r="E54" s="47" t="s">
        <v>70</v>
      </c>
      <c r="F54" s="93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</row>
    <row r="55" spans="1:78" s="11" customFormat="1" x14ac:dyDescent="0.25">
      <c r="A55" s="29"/>
      <c r="B55" s="131"/>
      <c r="C55" s="144"/>
      <c r="D55" s="47" t="s">
        <v>108</v>
      </c>
      <c r="E55" s="50" t="s">
        <v>71</v>
      </c>
      <c r="F55" s="94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</row>
    <row r="56" spans="1:78" s="11" customFormat="1" x14ac:dyDescent="0.25">
      <c r="A56" s="29"/>
      <c r="B56" s="131"/>
      <c r="C56" s="74">
        <v>0.45833333333333331</v>
      </c>
      <c r="D56" s="47" t="s">
        <v>83</v>
      </c>
      <c r="E56" s="50" t="s">
        <v>34</v>
      </c>
      <c r="F56" s="85" t="s">
        <v>125</v>
      </c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</row>
    <row r="57" spans="1:78" s="11" customFormat="1" x14ac:dyDescent="0.25">
      <c r="A57" s="29"/>
      <c r="B57" s="131"/>
      <c r="C57" s="74">
        <v>0.625</v>
      </c>
      <c r="D57" s="47" t="s">
        <v>84</v>
      </c>
      <c r="E57" s="50" t="s">
        <v>42</v>
      </c>
      <c r="F57" s="85" t="s">
        <v>129</v>
      </c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</row>
    <row r="58" spans="1:78" s="11" customFormat="1" ht="16.5" thickBot="1" x14ac:dyDescent="0.3">
      <c r="A58" s="29"/>
      <c r="B58" s="132"/>
      <c r="C58" s="80">
        <v>0.66666666666666663</v>
      </c>
      <c r="D58" s="54" t="s">
        <v>85</v>
      </c>
      <c r="E58" s="70" t="s">
        <v>32</v>
      </c>
      <c r="F58" s="55" t="s">
        <v>129</v>
      </c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</row>
  </sheetData>
  <mergeCells count="36">
    <mergeCell ref="B1:F1"/>
    <mergeCell ref="B2:F2"/>
    <mergeCell ref="B53:B58"/>
    <mergeCell ref="C53:C55"/>
    <mergeCell ref="F53:F55"/>
    <mergeCell ref="C51:C52"/>
    <mergeCell ref="F51:F52"/>
    <mergeCell ref="B48:B52"/>
    <mergeCell ref="C48:C50"/>
    <mergeCell ref="F48:F50"/>
    <mergeCell ref="C45:C47"/>
    <mergeCell ref="F45:F47"/>
    <mergeCell ref="B40:B47"/>
    <mergeCell ref="C41:C43"/>
    <mergeCell ref="F41:F43"/>
    <mergeCell ref="C38:C39"/>
    <mergeCell ref="F23:F24"/>
    <mergeCell ref="C16:C22"/>
    <mergeCell ref="F16:F22"/>
    <mergeCell ref="B14:B39"/>
    <mergeCell ref="C14:C15"/>
    <mergeCell ref="F14:F15"/>
    <mergeCell ref="F38:F39"/>
    <mergeCell ref="C30:C37"/>
    <mergeCell ref="F30:F37"/>
    <mergeCell ref="C25:C29"/>
    <mergeCell ref="F25:F29"/>
    <mergeCell ref="F11:F12"/>
    <mergeCell ref="B7:B13"/>
    <mergeCell ref="F8:F10"/>
    <mergeCell ref="B3:F3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ARASINAV MAZERET (GÖZETMENLİK)</vt:lpstr>
      <vt:lpstr>ARASINAV MAZERET (PROGRAM)</vt:lpstr>
      <vt:lpstr>'ARASINAV MAZERET (GÖZETMENLİK)'!Yazdırma_Alanı</vt:lpstr>
      <vt:lpstr>'ARASINAV MAZERET (PROGRAM)'!Yazdırma_Alanı</vt:lpstr>
    </vt:vector>
  </TitlesOfParts>
  <Company>Anadolu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Anadolu Üniversitesi</dc:creator>
  <cp:lastModifiedBy>MFDEKANLIK</cp:lastModifiedBy>
  <cp:lastPrinted>2019-11-20T13:39:37Z</cp:lastPrinted>
  <dcterms:created xsi:type="dcterms:W3CDTF">2007-10-22T08:52:53Z</dcterms:created>
  <dcterms:modified xsi:type="dcterms:W3CDTF">2026-04-30T09:01:25Z</dcterms:modified>
</cp:coreProperties>
</file>