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msoyuoz_eskisehir_edu_tr/Documents/Belgeler/İdari İşler/Bölüm Sınav Programları/Bölüm sınav programı/2025-2026 Bahar Dönemi/"/>
    </mc:Choice>
  </mc:AlternateContent>
  <xr:revisionPtr revIDLastSave="13" documentId="8_{3163C07C-27DA-4C40-8025-3F51E7B9673F}" xr6:coauthVersionLast="47" xr6:coauthVersionMax="47" xr10:uidLastSave="{B8330B6E-6433-4402-9D63-15D6C8E90E1B}"/>
  <bookViews>
    <workbookView xWindow="-98" yWindow="-98" windowWidth="21795" windowHeight="12975" tabRatio="554" activeTab="1" xr2:uid="{A96B54C4-3184-4B82-A76A-49EE5955ADFD}"/>
  </bookViews>
  <sheets>
    <sheet name="ARASINAV MAZERET (GÖZETMENLİK)" sheetId="39" r:id="rId1"/>
    <sheet name="ARASINAV MAZERET (PROGRAM)" sheetId="40" r:id="rId2"/>
  </sheets>
  <definedNames>
    <definedName name="_xlnm.Print_Area" localSheetId="0">'ARASINAV MAZERET (GÖZETMENLİK)'!$B$1:$R$70</definedName>
    <definedName name="_xlnm.Print_Area" localSheetId="1">'ARASINAV MAZERET (PROGRAM)'!$B$1:$G$66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40" l="1"/>
  <c r="P5" i="40"/>
  <c r="P4" i="40"/>
  <c r="P3" i="40"/>
  <c r="P2" i="40"/>
  <c r="G59" i="39" l="1"/>
  <c r="Q58" i="39"/>
  <c r="R58" i="39" s="1"/>
  <c r="Q57" i="39"/>
  <c r="R57" i="39" s="1"/>
  <c r="Q56" i="39"/>
  <c r="R56" i="39" s="1"/>
  <c r="Q53" i="39"/>
  <c r="R53" i="39" s="1"/>
  <c r="Q51" i="39"/>
  <c r="R51" i="39" s="1"/>
  <c r="Q48" i="39"/>
  <c r="R48" i="39" s="1"/>
  <c r="Q45" i="39"/>
  <c r="R45" i="39" s="1"/>
  <c r="Q44" i="39"/>
  <c r="R44" i="39" s="1"/>
  <c r="Q41" i="39"/>
  <c r="R41" i="39" s="1"/>
  <c r="Q40" i="39"/>
  <c r="R40" i="39" s="1"/>
  <c r="Q38" i="39"/>
  <c r="R38" i="39" s="1"/>
  <c r="Q30" i="39"/>
  <c r="R30" i="39" s="1"/>
  <c r="Q25" i="39"/>
  <c r="R25" i="39" s="1"/>
  <c r="Q23" i="39"/>
  <c r="R23" i="39" s="1"/>
  <c r="Q16" i="39"/>
  <c r="R16" i="39" s="1"/>
  <c r="Q14" i="39"/>
  <c r="R14" i="39" s="1"/>
  <c r="Q13" i="39"/>
  <c r="R13" i="39" s="1"/>
  <c r="Q11" i="39"/>
  <c r="R11" i="39" s="1"/>
  <c r="Q8" i="39"/>
  <c r="R8" i="39" s="1"/>
  <c r="Q7" i="39"/>
  <c r="R7" i="39" s="1"/>
  <c r="P59" i="39"/>
  <c r="O59" i="39"/>
  <c r="N59" i="39"/>
  <c r="M59" i="39"/>
  <c r="L59" i="39"/>
  <c r="K59" i="39"/>
  <c r="J59" i="39"/>
  <c r="I59" i="39"/>
  <c r="H59" i="39"/>
  <c r="Q10" i="39"/>
  <c r="Q9" i="39"/>
  <c r="Q59" i="39" l="1"/>
  <c r="R59" i="39" s="1"/>
  <c r="F70" i="39"/>
  <c r="G69" i="39"/>
  <c r="G68" i="39"/>
  <c r="G66" i="39"/>
  <c r="G65" i="39"/>
  <c r="G64" i="39"/>
  <c r="G63" i="39"/>
  <c r="G62" i="39"/>
  <c r="G61" i="39"/>
  <c r="G70" i="39"/>
  <c r="G67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J5" authorId="0" shapeId="0" xr:uid="{C4E15A6D-2111-4DA6-B7EF-E8E0092F697B}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kendi dersleri hariç</t>
        </r>
      </text>
    </comment>
  </commentList>
</comments>
</file>

<file path=xl/sharedStrings.xml><?xml version="1.0" encoding="utf-8"?>
<sst xmlns="http://schemas.openxmlformats.org/spreadsheetml/2006/main" count="337" uniqueCount="164">
  <si>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</si>
  <si>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</si>
  <si>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</si>
  <si>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</si>
  <si>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</si>
  <si>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</si>
  <si>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</si>
  <si>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</si>
  <si>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</si>
  <si>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</si>
  <si>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</si>
  <si>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</si>
  <si>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</si>
  <si>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</si>
  <si>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</si>
  <si>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</si>
  <si>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</si>
  <si>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</si>
  <si>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</si>
  <si>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</si>
  <si>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</si>
  <si>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</si>
  <si>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</si>
  <si>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</si>
  <si>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GÖREVLENDİRİLECEK GÖZETMEN SAYILARI VE BÖLÜMLERE GÖRE DAĞILIMI - TASLAK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</si>
  <si>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</si>
  <si>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</si>
  <si>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</si>
  <si>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</si>
  <si>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</si>
  <si>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</si>
  <si>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</si>
  <si>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</si>
  <si>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</si>
  <si>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</si>
  <si>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</si>
  <si>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</si>
  <si>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</si>
  <si>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</si>
  <si>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</si>
  <si>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</si>
  <si>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</si>
  <si>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</si>
  <si>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</si>
  <si>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</si>
  <si>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</si>
  <si>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</si>
  <si>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</si>
  <si>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</si>
  <si>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İSG401 İş Sağlığı ve Güvenliği-I </t>
  </si>
  <si>
    <t xml:space="preserve">TÜR126 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</si>
  <si>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</si>
  <si>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</si>
  <si>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</si>
  <si>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</si>
  <si>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</si>
  <si>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</si>
  <si>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</si>
  <si>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</si>
  <si>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</si>
  <si>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</si>
  <si>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</si>
  <si>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</si>
  <si>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</si>
  <si>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</si>
  <si>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</si>
  <si>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</si>
  <si>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</si>
  <si>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</si>
  <si>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</si>
  <si>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</si>
  <si>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</si>
  <si>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ESTÜ132 Siyasal Düşünceler Tarihi</t>
  </si>
  <si>
    <t>MAT2021 Linear Algebra (EEM) Zr 1. Ara</t>
  </si>
  <si>
    <t>MAT2021 Linear Algebra (EEM) Zr 2. Ara</t>
  </si>
  <si>
    <t xml:space="preserve">ALM255 Almanca I </t>
  </si>
  <si>
    <t xml:space="preserve">TAR166 Atatürk İlkeleri ve İnkılap Tarihi II Zr </t>
  </si>
  <si>
    <t xml:space="preserve">ESTÜ210 Müze Kültürü </t>
  </si>
  <si>
    <t xml:space="preserve">SNT155 Sanat Tarihi </t>
  </si>
  <si>
    <t xml:space="preserve">İSG402 İş Sağlığı ve Güvenliği II </t>
  </si>
  <si>
    <t xml:space="preserve">FRA255 Fransızca I </t>
  </si>
  <si>
    <t xml:space="preserve">İŞL421 Girişimcilik </t>
  </si>
  <si>
    <t>ESTÜ125 Bilim Felsefesi</t>
  </si>
  <si>
    <t xml:space="preserve">PZL302 Pazarlama Yönetimi </t>
  </si>
  <si>
    <t xml:space="preserve">İKT151 Genel İktisat </t>
  </si>
  <si>
    <t xml:space="preserve">ESTÜ405 Bilgisayar Programlama </t>
  </si>
  <si>
    <t>FİZ106 Fizik II (İNŞ)</t>
  </si>
  <si>
    <t>FİZ106 Fizik II (KİM)</t>
  </si>
  <si>
    <t>FİZ106 Fizik II (MAK)</t>
  </si>
  <si>
    <t>FİZ 106 Physics II (BİL)</t>
  </si>
  <si>
    <t>FİZ106 Physics II (EEM)</t>
  </si>
  <si>
    <t>FİZ106 Physics II (MLZ)</t>
  </si>
  <si>
    <t xml:space="preserve">ESTÜ130 Yabancı Dil Olarak Türkçe II </t>
  </si>
  <si>
    <t>İST2001 Mühendislik İstatistiği (KİM)</t>
  </si>
  <si>
    <t xml:space="preserve">MAT1012 Genel Matematik II (END) </t>
  </si>
  <si>
    <t xml:space="preserve">MAT1012 Genel Matematik II (İNŞ) </t>
  </si>
  <si>
    <t xml:space="preserve">MAT1012 Genel Matematik II (KİM) </t>
  </si>
  <si>
    <t xml:space="preserve">MAT1012 Calculus II (BİL) </t>
  </si>
  <si>
    <t xml:space="preserve">MAT1012 Calculus II (EEM) </t>
  </si>
  <si>
    <t>MAT1012 Calculus II (MLZ)</t>
  </si>
  <si>
    <t xml:space="preserve">MAT1012 Calculus II (UCK) </t>
  </si>
  <si>
    <t xml:space="preserve">İŞL101 Introduction to Business </t>
  </si>
  <si>
    <t>FİZ105 Physics I (UCK)</t>
  </si>
  <si>
    <t xml:space="preserve">KİM1002 General Chemistry II (ÇEV) </t>
  </si>
  <si>
    <t xml:space="preserve">KİM1002 General Chemistry II (MLZ) </t>
  </si>
  <si>
    <t xml:space="preserve">KİM1002 General Chemistry II (KİM) </t>
  </si>
  <si>
    <t xml:space="preserve">MAT2023 Linear Alg. and Num. Methods (END) </t>
  </si>
  <si>
    <t xml:space="preserve">MAT2023 Linear Alg. and Num. Methods (ÇEV) </t>
  </si>
  <si>
    <t xml:space="preserve">MAT2023 Linear Alg. and Num. Methods (KİM) </t>
  </si>
  <si>
    <t>Dr.Öğr.Üy. Handan KÜNKCÜ</t>
  </si>
  <si>
    <t>Öğr. Gör. Habibe DOLGUN</t>
  </si>
  <si>
    <t xml:space="preserve">İSN309 Kitle İletişimi </t>
  </si>
  <si>
    <t>İKT356 Engineering Economics</t>
  </si>
  <si>
    <t xml:space="preserve">İNG360 English for Business </t>
  </si>
  <si>
    <t>Bilgi İşlem Sınav Görevi</t>
  </si>
  <si>
    <t>ESTÜ102 Negotiation Techniques Class</t>
  </si>
  <si>
    <t>Öğr. Gör. Dr. Orkun BAŞKAN</t>
  </si>
  <si>
    <t>İSN409 Örgütsel İletişim</t>
  </si>
  <si>
    <t>İŞL475 Tekno-Girişimcilik (EEM)</t>
  </si>
  <si>
    <t>İŞL475 Tekno-Girişimcilik (END)</t>
  </si>
  <si>
    <t>ESTÜ127 Diksiyon</t>
  </si>
  <si>
    <t>UCK</t>
  </si>
  <si>
    <t>UÇAK MÜHENDİSLİĞİ</t>
  </si>
  <si>
    <t>MAK117</t>
  </si>
  <si>
    <t>MF-8</t>
  </si>
  <si>
    <t>MF-1</t>
  </si>
  <si>
    <t>BEÖ155</t>
  </si>
  <si>
    <t>11-16 MAYIS 2026 ARASINAV MAZERET PROGRAMI</t>
  </si>
  <si>
    <t>11-16 MAYIS 2026 ARASINAV MAZERET</t>
  </si>
  <si>
    <t>DEK-207</t>
  </si>
  <si>
    <t>BAUM</t>
  </si>
  <si>
    <t>Dr. Öğr. Üy. Leman Esra DOLGUN</t>
  </si>
  <si>
    <t>Gözetmen</t>
  </si>
  <si>
    <t>Ezgi Kıran</t>
  </si>
  <si>
    <t xml:space="preserve">ENM310 Experimental Design and Regression Analysis </t>
  </si>
  <si>
    <t>Dr. Öğr. Üyesi Banu İÇMEN ERDEM</t>
  </si>
  <si>
    <t xml:space="preserve">ENM 212 Integer Programming and Network Models (B) </t>
  </si>
  <si>
    <t>Öğr. Gör. Dr. Banu GÜNER</t>
  </si>
  <si>
    <t>ENM312 Üretim Sistemleri Analizi</t>
  </si>
  <si>
    <t>Naz Şengüler</t>
  </si>
  <si>
    <t>Dr. Öğr. Üyesi Zeynep İdil ERZURUM ÇİÇEK</t>
  </si>
  <si>
    <t>İST 244 Mühendislikte Olasılık (B)</t>
  </si>
  <si>
    <t>İŞL116 Fundamentals of Business (39 kişi)</t>
  </si>
  <si>
    <t>Prof. Dr. Haluk YAPICIOĞLU</t>
  </si>
  <si>
    <t>Dr. Öğr. Üy. Zeliha ERGÜL AYDIN</t>
  </si>
  <si>
    <t>ENM421 Veri Bilimine Giriş</t>
  </si>
  <si>
    <t>Perihan Bekdemir</t>
  </si>
  <si>
    <t>ENM320 Production and Operations Planning I (64 kişi)</t>
  </si>
  <si>
    <t>Doç. Dr. Mehmet ALEGÖZ</t>
  </si>
  <si>
    <t>MTH4504 ERP İmplemantasyonu (51 kişi)</t>
  </si>
  <si>
    <t>Doç Dr. Mehmet ALEGÖZ</t>
  </si>
  <si>
    <t>Merve Mestan</t>
  </si>
  <si>
    <t>Gürhan Ceylan</t>
  </si>
  <si>
    <t>Geçen Dönem Sonu</t>
  </si>
  <si>
    <t>1. Ara Sınav</t>
  </si>
  <si>
    <t>Tek Ara Sınavlar</t>
  </si>
  <si>
    <t>Ek sınavlar</t>
  </si>
  <si>
    <t>2. Ara sınavlar</t>
  </si>
  <si>
    <t>Mazeret</t>
  </si>
  <si>
    <t>Final</t>
  </si>
  <si>
    <t>Toplam</t>
  </si>
  <si>
    <t>Dengelenmiş olduğu için 0 dan başlıyorum</t>
  </si>
  <si>
    <t>END5</t>
  </si>
  <si>
    <t>END226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</si>
</sst>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213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left" vertical="top"/>
    </xf>
    <xf numFmtId="0" fontId="0" fillId="0" borderId="1" xfId="0" applyBorder="1"/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2" fillId="0" borderId="1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vertical="center"/>
    </xf>
    <xf numFmtId="0" fontId="7" fillId="11" borderId="6" xfId="0" applyFont="1" applyFill="1" applyBorder="1" applyAlignment="1">
      <alignment vertical="top" wrapText="1"/>
    </xf>
    <xf numFmtId="0" fontId="4" fillId="11" borderId="6" xfId="0" applyFont="1" applyFill="1" applyBorder="1"/>
    <xf numFmtId="0" fontId="4" fillId="11" borderId="6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vertical="top" wrapText="1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vertical="center"/>
    </xf>
    <xf numFmtId="0" fontId="7" fillId="11" borderId="7" xfId="0" applyFont="1" applyFill="1" applyBorder="1" applyAlignment="1">
      <alignment vertical="top" wrapText="1"/>
    </xf>
    <xf numFmtId="0" fontId="4" fillId="11" borderId="7" xfId="0" applyFont="1" applyFill="1" applyBorder="1"/>
    <xf numFmtId="0" fontId="4" fillId="11" borderId="7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top"/>
    </xf>
    <xf numFmtId="0" fontId="4" fillId="5" borderId="6" xfId="0" applyFont="1" applyFill="1" applyBorder="1"/>
    <xf numFmtId="0" fontId="4" fillId="5" borderId="1" xfId="0" applyFont="1" applyFill="1" applyBorder="1"/>
    <xf numFmtId="0" fontId="7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/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7" fillId="11" borderId="7" xfId="1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center" vertical="center"/>
    </xf>
    <xf numFmtId="20" fontId="7" fillId="11" borderId="36" xfId="0" applyNumberFormat="1" applyFont="1" applyFill="1" applyBorder="1" applyAlignment="1">
      <alignment horizontal="center" vertical="center" wrapText="1"/>
    </xf>
    <xf numFmtId="20" fontId="7" fillId="11" borderId="12" xfId="0" applyNumberFormat="1" applyFont="1" applyFill="1" applyBorder="1" applyAlignment="1">
      <alignment horizontal="center" vertical="center" wrapText="1"/>
    </xf>
    <xf numFmtId="20" fontId="7" fillId="11" borderId="12" xfId="1" applyNumberFormat="1" applyFont="1" applyFill="1" applyBorder="1" applyAlignment="1">
      <alignment horizontal="center" vertical="center" wrapText="1"/>
    </xf>
    <xf numFmtId="20" fontId="4" fillId="11" borderId="12" xfId="0" applyNumberFormat="1" applyFont="1" applyFill="1" applyBorder="1" applyAlignment="1">
      <alignment horizontal="center" vertical="center" wrapText="1"/>
    </xf>
    <xf numFmtId="20" fontId="7" fillId="11" borderId="37" xfId="0" applyNumberFormat="1" applyFont="1" applyFill="1" applyBorder="1" applyAlignment="1">
      <alignment horizontal="center" vertical="center" wrapText="1"/>
    </xf>
    <xf numFmtId="20" fontId="7" fillId="5" borderId="12" xfId="0" applyNumberFormat="1" applyFont="1" applyFill="1" applyBorder="1" applyAlignment="1">
      <alignment horizontal="center" vertical="center" wrapText="1"/>
    </xf>
    <xf numFmtId="20" fontId="7" fillId="5" borderId="12" xfId="1" applyNumberFormat="1" applyFont="1" applyFill="1" applyBorder="1" applyAlignment="1">
      <alignment horizontal="center" vertical="center" wrapText="1"/>
    </xf>
    <xf numFmtId="20" fontId="7" fillId="11" borderId="36" xfId="1" applyNumberFormat="1" applyFont="1" applyFill="1" applyBorder="1" applyAlignment="1">
      <alignment horizontal="center" vertical="center" wrapText="1"/>
    </xf>
    <xf numFmtId="20" fontId="7" fillId="11" borderId="37" xfId="1" applyNumberFormat="1" applyFont="1" applyFill="1" applyBorder="1" applyAlignment="1">
      <alignment horizontal="center" vertical="center" wrapText="1"/>
    </xf>
    <xf numFmtId="0" fontId="4" fillId="5" borderId="5" xfId="0" applyFont="1" applyFill="1" applyBorder="1"/>
    <xf numFmtId="0" fontId="7" fillId="5" borderId="5" xfId="1" applyFont="1" applyFill="1" applyBorder="1" applyAlignment="1">
      <alignment horizontal="left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7" fillId="5" borderId="17" xfId="1" applyFont="1" applyFill="1" applyBorder="1" applyAlignment="1">
      <alignment horizontal="left" vertical="center" wrapText="1"/>
    </xf>
    <xf numFmtId="0" fontId="7" fillId="5" borderId="16" xfId="1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/>
    </xf>
    <xf numFmtId="0" fontId="4" fillId="5" borderId="15" xfId="0" applyFont="1" applyFill="1" applyBorder="1" applyAlignment="1">
      <alignment horizontal="left" vertical="top"/>
    </xf>
    <xf numFmtId="0" fontId="4" fillId="11" borderId="16" xfId="0" applyFont="1" applyFill="1" applyBorder="1"/>
    <xf numFmtId="0" fontId="7" fillId="11" borderId="17" xfId="0" applyFont="1" applyFill="1" applyBorder="1" applyAlignment="1">
      <alignment vertical="top" wrapText="1"/>
    </xf>
    <xf numFmtId="0" fontId="7" fillId="11" borderId="5" xfId="0" applyFont="1" applyFill="1" applyBorder="1" applyAlignment="1">
      <alignment vertical="top" wrapText="1"/>
    </xf>
    <xf numFmtId="0" fontId="4" fillId="5" borderId="22" xfId="0" applyFont="1" applyFill="1" applyBorder="1"/>
    <xf numFmtId="0" fontId="4" fillId="5" borderId="17" xfId="0" applyFont="1" applyFill="1" applyBorder="1"/>
    <xf numFmtId="0" fontId="4" fillId="5" borderId="15" xfId="0" applyFont="1" applyFill="1" applyBorder="1"/>
    <xf numFmtId="0" fontId="7" fillId="11" borderId="5" xfId="1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/>
    </xf>
    <xf numFmtId="20" fontId="4" fillId="12" borderId="1" xfId="0" applyNumberFormat="1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left" vertical="center"/>
    </xf>
    <xf numFmtId="0" fontId="4" fillId="12" borderId="33" xfId="0" applyFont="1" applyFill="1" applyBorder="1" applyAlignment="1">
      <alignment horizontal="left" vertical="center"/>
    </xf>
    <xf numFmtId="0" fontId="4" fillId="12" borderId="36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left" vertical="center"/>
    </xf>
    <xf numFmtId="20" fontId="7" fillId="12" borderId="33" xfId="1" applyNumberFormat="1" applyFont="1" applyFill="1" applyBorder="1" applyAlignment="1">
      <alignment horizontal="center" vertical="center" wrapText="1"/>
    </xf>
    <xf numFmtId="20" fontId="4" fillId="12" borderId="33" xfId="0" applyNumberFormat="1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top"/>
    </xf>
    <xf numFmtId="0" fontId="4" fillId="12" borderId="3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" fontId="3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7" fillId="11" borderId="49" xfId="1" applyNumberFormat="1" applyFont="1" applyFill="1" applyBorder="1" applyAlignment="1">
      <alignment horizontal="center" vertical="center" wrapText="1"/>
    </xf>
    <xf numFmtId="164" fontId="7" fillId="11" borderId="48" xfId="1" applyNumberFormat="1" applyFont="1" applyFill="1" applyBorder="1" applyAlignment="1">
      <alignment horizontal="center" vertical="center" wrapText="1"/>
    </xf>
    <xf numFmtId="164" fontId="7" fillId="11" borderId="50" xfId="1" applyNumberFormat="1" applyFont="1" applyFill="1" applyBorder="1" applyAlignment="1">
      <alignment horizontal="center" vertical="center" wrapText="1"/>
    </xf>
    <xf numFmtId="20" fontId="7" fillId="12" borderId="51" xfId="1" applyNumberFormat="1" applyFont="1" applyFill="1" applyBorder="1" applyAlignment="1">
      <alignment horizontal="center" vertical="center" wrapText="1"/>
    </xf>
    <xf numFmtId="20" fontId="7" fillId="12" borderId="52" xfId="1" applyNumberFormat="1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top" wrapText="1"/>
    </xf>
    <xf numFmtId="0" fontId="7" fillId="11" borderId="17" xfId="0" applyFont="1" applyFill="1" applyBorder="1" applyAlignment="1">
      <alignment horizontal="center" vertical="top" wrapText="1"/>
    </xf>
    <xf numFmtId="0" fontId="7" fillId="11" borderId="15" xfId="0" applyFont="1" applyFill="1" applyBorder="1" applyAlignment="1">
      <alignment horizontal="center" vertical="top" wrapText="1"/>
    </xf>
    <xf numFmtId="164" fontId="7" fillId="11" borderId="47" xfId="1" applyNumberFormat="1" applyFont="1" applyFill="1" applyBorder="1" applyAlignment="1">
      <alignment horizontal="center" vertical="center" wrapText="1"/>
    </xf>
    <xf numFmtId="164" fontId="7" fillId="11" borderId="0" xfId="1" applyNumberFormat="1" applyFont="1" applyFill="1" applyBorder="1" applyAlignment="1">
      <alignment horizontal="center" vertical="center" wrapText="1"/>
    </xf>
    <xf numFmtId="164" fontId="7" fillId="11" borderId="8" xfId="1" applyNumberFormat="1" applyFont="1" applyFill="1" applyBorder="1" applyAlignment="1">
      <alignment horizontal="center" vertical="center" wrapText="1"/>
    </xf>
    <xf numFmtId="164" fontId="7" fillId="5" borderId="25" xfId="1" applyNumberFormat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20" fontId="7" fillId="12" borderId="22" xfId="1" applyNumberFormat="1" applyFont="1" applyFill="1" applyBorder="1" applyAlignment="1">
      <alignment horizontal="center" vertical="center" wrapText="1"/>
    </xf>
    <xf numFmtId="20" fontId="7" fillId="12" borderId="17" xfId="1" applyNumberFormat="1" applyFont="1" applyFill="1" applyBorder="1" applyAlignment="1">
      <alignment horizontal="center" vertical="center" wrapText="1"/>
    </xf>
    <xf numFmtId="164" fontId="7" fillId="5" borderId="49" xfId="1" applyNumberFormat="1" applyFont="1" applyFill="1" applyBorder="1" applyAlignment="1">
      <alignment horizontal="center" vertical="center" wrapText="1"/>
    </xf>
    <xf numFmtId="164" fontId="7" fillId="5" borderId="48" xfId="1" applyNumberFormat="1" applyFont="1" applyFill="1" applyBorder="1" applyAlignment="1">
      <alignment horizontal="center" vertical="center" wrapText="1"/>
    </xf>
    <xf numFmtId="164" fontId="7" fillId="5" borderId="50" xfId="1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20" fontId="7" fillId="5" borderId="12" xfId="1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20" fontId="7" fillId="5" borderId="33" xfId="1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20" fontId="7" fillId="5" borderId="12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7" fillId="11" borderId="36" xfId="1" applyNumberFormat="1" applyFont="1" applyFill="1" applyBorder="1" applyAlignment="1">
      <alignment horizontal="center" vertical="center" wrapText="1"/>
    </xf>
    <xf numFmtId="20" fontId="7" fillId="11" borderId="12" xfId="1" applyNumberFormat="1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20" fontId="7" fillId="5" borderId="38" xfId="1" applyNumberFormat="1" applyFont="1" applyFill="1" applyBorder="1" applyAlignment="1">
      <alignment horizontal="center" vertical="center" wrapText="1"/>
    </xf>
    <xf numFmtId="20" fontId="7" fillId="5" borderId="39" xfId="1" applyNumberFormat="1" applyFont="1" applyFill="1" applyBorder="1" applyAlignment="1">
      <alignment horizontal="center" vertical="center" wrapText="1"/>
    </xf>
    <xf numFmtId="20" fontId="7" fillId="5" borderId="36" xfId="1" applyNumberFormat="1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20" fontId="7" fillId="11" borderId="38" xfId="1" applyNumberFormat="1" applyFont="1" applyFill="1" applyBorder="1" applyAlignment="1">
      <alignment horizontal="center" vertical="center" wrapText="1"/>
    </xf>
    <xf numFmtId="20" fontId="7" fillId="11" borderId="45" xfId="1" applyNumberFormat="1" applyFont="1" applyFill="1" applyBorder="1" applyAlignment="1">
      <alignment horizontal="center" vertical="center" wrapText="1"/>
    </xf>
    <xf numFmtId="20" fontId="7" fillId="11" borderId="39" xfId="1" applyNumberFormat="1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6" fillId="11" borderId="4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11" borderId="40" xfId="1" applyNumberFormat="1" applyFont="1" applyFill="1" applyBorder="1" applyAlignment="1">
      <alignment horizontal="center" vertical="center" wrapText="1"/>
    </xf>
    <xf numFmtId="164" fontId="7" fillId="11" borderId="41" xfId="1" applyNumberFormat="1" applyFont="1" applyFill="1" applyBorder="1" applyAlignment="1">
      <alignment horizontal="center" vertical="center" wrapText="1"/>
    </xf>
    <xf numFmtId="164" fontId="7" fillId="11" borderId="43" xfId="1" applyNumberFormat="1" applyFont="1" applyFill="1" applyBorder="1" applyAlignment="1">
      <alignment horizontal="center" vertical="center" wrapText="1"/>
    </xf>
    <xf numFmtId="164" fontId="7" fillId="5" borderId="40" xfId="1" applyNumberFormat="1" applyFont="1" applyFill="1" applyBorder="1" applyAlignment="1">
      <alignment horizontal="center" vertical="center" wrapText="1"/>
    </xf>
    <xf numFmtId="164" fontId="7" fillId="5" borderId="41" xfId="1" applyNumberFormat="1" applyFont="1" applyFill="1" applyBorder="1" applyAlignment="1">
      <alignment horizontal="center" vertical="center" wrapText="1"/>
    </xf>
    <xf numFmtId="164" fontId="7" fillId="5" borderId="43" xfId="1" applyNumberFormat="1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164" fontId="7" fillId="5" borderId="46" xfId="1" applyNumberFormat="1" applyFont="1" applyFill="1" applyBorder="1" applyAlignment="1">
      <alignment horizontal="left" vertical="center" wrapText="1"/>
    </xf>
    <xf numFmtId="164" fontId="7" fillId="5" borderId="41" xfId="1" applyNumberFormat="1" applyFont="1" applyFill="1" applyBorder="1" applyAlignment="1">
      <alignment horizontal="left" vertical="center" wrapText="1"/>
    </xf>
    <xf numFmtId="164" fontId="7" fillId="5" borderId="42" xfId="1" applyNumberFormat="1" applyFont="1" applyFill="1" applyBorder="1" applyAlignment="1">
      <alignment horizontal="left" vertical="center" wrapText="1"/>
    </xf>
    <xf numFmtId="164" fontId="7" fillId="5" borderId="43" xfId="1" applyNumberFormat="1" applyFont="1" applyFill="1" applyBorder="1" applyAlignment="1">
      <alignment horizontal="left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5ABC-D038-4943-AB7D-99A7599E58A2}">
  <dimension ref="A1:CL70"/>
  <sheetViews>
    <sheetView view="pageBreakPreview" topLeftCell="E29" zoomScale="90" zoomScaleNormal="90" zoomScaleSheetLayoutView="90" workbookViewId="0">
      <selection activeCell="M51" sqref="M51:M52"/>
    </sheetView>
  </sheetViews>
  <sheetFormatPr defaultColWidth="9.1328125" defaultRowHeight="15.4" x14ac:dyDescent="0.35"/>
  <cols>
    <col min="1" max="1" width="8" style="2" hidden="1" customWidth="1"/>
    <col min="2" max="2" width="27.265625" style="2" bestFit="1" customWidth="1"/>
    <col min="3" max="3" width="13.59765625" style="3" bestFit="1" customWidth="1"/>
    <col min="4" max="4" width="78" style="9" customWidth="1"/>
    <col min="5" max="5" width="46.265625" style="9" customWidth="1"/>
    <col min="6" max="6" width="32.73046875" style="3" customWidth="1"/>
    <col min="7" max="7" width="14.59765625" style="3" bestFit="1" customWidth="1"/>
    <col min="8" max="8" width="9.59765625" style="3" bestFit="1" customWidth="1"/>
    <col min="9" max="10" width="9.1328125" style="3"/>
    <col min="11" max="11" width="16.06640625" style="3" bestFit="1" customWidth="1"/>
    <col min="12" max="16" width="9.1328125" style="3"/>
    <col min="17" max="17" width="12.59765625" style="3" bestFit="1" customWidth="1"/>
    <col min="18" max="18" width="14.3984375" style="3" customWidth="1"/>
    <col min="19" max="16384" width="9.1328125" style="2"/>
  </cols>
  <sheetData>
    <row r="1" spans="1:90" ht="25.9" customHeight="1" x14ac:dyDescent="0.35">
      <c r="A1" s="12"/>
      <c r="B1" s="151" t="s">
        <v>51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90" x14ac:dyDescent="0.35">
      <c r="A2" s="6"/>
      <c r="B2" s="193" t="s">
        <v>128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5"/>
    </row>
    <row r="3" spans="1:90" ht="15.75" thickBot="1" x14ac:dyDescent="0.4">
      <c r="A3" s="13"/>
      <c r="B3" s="136" t="s">
        <v>24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54"/>
    </row>
    <row r="4" spans="1:90" x14ac:dyDescent="0.35">
      <c r="A4" s="12"/>
      <c r="B4" s="12"/>
      <c r="C4" s="27"/>
      <c r="D4" s="26"/>
      <c r="E4" s="2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>
        <v>46129</v>
      </c>
      <c r="R4" s="29"/>
    </row>
    <row r="5" spans="1:90" s="4" customFormat="1" x14ac:dyDescent="0.35">
      <c r="A5" s="23" t="s">
        <v>0</v>
      </c>
      <c r="B5" s="142" t="s">
        <v>27</v>
      </c>
      <c r="C5" s="142" t="s">
        <v>28</v>
      </c>
      <c r="D5" s="142" t="s">
        <v>1</v>
      </c>
      <c r="E5" s="142" t="s">
        <v>29</v>
      </c>
      <c r="F5" s="142" t="s">
        <v>2</v>
      </c>
      <c r="G5" s="142" t="s">
        <v>11</v>
      </c>
      <c r="H5" s="142"/>
      <c r="I5" s="142"/>
      <c r="J5" s="142"/>
      <c r="K5" s="142"/>
      <c r="L5" s="142"/>
      <c r="M5" s="142"/>
      <c r="N5" s="142"/>
      <c r="O5" s="142"/>
      <c r="P5" s="142"/>
      <c r="Q5" s="31"/>
      <c r="R5" s="3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s="5" customFormat="1" ht="18.75" customHeight="1" thickBot="1" x14ac:dyDescent="0.4">
      <c r="A6" s="24"/>
      <c r="B6" s="141"/>
      <c r="C6" s="141"/>
      <c r="D6" s="141"/>
      <c r="E6" s="141"/>
      <c r="F6" s="141"/>
      <c r="G6" s="33" t="s">
        <v>23</v>
      </c>
      <c r="H6" s="34" t="s">
        <v>13</v>
      </c>
      <c r="I6" s="34" t="s">
        <v>20</v>
      </c>
      <c r="J6" s="34" t="s">
        <v>15</v>
      </c>
      <c r="K6" s="34" t="s">
        <v>14</v>
      </c>
      <c r="L6" s="34" t="s">
        <v>16</v>
      </c>
      <c r="M6" s="34" t="s">
        <v>18</v>
      </c>
      <c r="N6" s="34" t="s">
        <v>19</v>
      </c>
      <c r="O6" s="34" t="s">
        <v>17</v>
      </c>
      <c r="P6" s="34" t="s">
        <v>121</v>
      </c>
      <c r="Q6" s="34" t="s">
        <v>21</v>
      </c>
      <c r="R6" s="33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s="11" customFormat="1" ht="20.100000000000001" customHeight="1" x14ac:dyDescent="0.35">
      <c r="A7" s="25"/>
      <c r="B7" s="196">
        <v>46153</v>
      </c>
      <c r="C7" s="67">
        <v>0.45833333333333331</v>
      </c>
      <c r="D7" s="35" t="s">
        <v>112</v>
      </c>
      <c r="E7" s="36" t="s">
        <v>109</v>
      </c>
      <c r="F7" s="38" t="s">
        <v>123</v>
      </c>
      <c r="G7" s="78">
        <v>2</v>
      </c>
      <c r="H7" s="38"/>
      <c r="I7" s="38"/>
      <c r="J7" s="38"/>
      <c r="K7" s="38"/>
      <c r="L7" s="38">
        <v>2</v>
      </c>
      <c r="M7" s="38"/>
      <c r="N7" s="38"/>
      <c r="O7" s="38"/>
      <c r="P7" s="38"/>
      <c r="Q7" s="78">
        <f>SUM(H7:P7)</f>
        <v>2</v>
      </c>
      <c r="R7" s="39">
        <f>G7-Q7</f>
        <v>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</row>
    <row r="8" spans="1:90" s="11" customFormat="1" ht="20.100000000000001" customHeight="1" x14ac:dyDescent="0.35">
      <c r="A8" s="25"/>
      <c r="B8" s="197"/>
      <c r="C8" s="68">
        <v>0.58333333333333337</v>
      </c>
      <c r="D8" s="40" t="s">
        <v>113</v>
      </c>
      <c r="E8" s="41" t="s">
        <v>110</v>
      </c>
      <c r="F8" s="135" t="s">
        <v>123</v>
      </c>
      <c r="G8" s="189">
        <v>2</v>
      </c>
      <c r="H8" s="135"/>
      <c r="I8" s="135"/>
      <c r="J8" s="135"/>
      <c r="K8" s="135"/>
      <c r="L8" s="135"/>
      <c r="M8" s="135"/>
      <c r="N8" s="135"/>
      <c r="O8" s="135">
        <v>2</v>
      </c>
      <c r="P8" s="135"/>
      <c r="Q8" s="189">
        <f>SUM(H8:P10)</f>
        <v>2</v>
      </c>
      <c r="R8" s="190">
        <f>G8-Q8</f>
        <v>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</row>
    <row r="9" spans="1:90" s="11" customFormat="1" ht="20.100000000000001" customHeight="1" x14ac:dyDescent="0.45">
      <c r="A9" s="25"/>
      <c r="B9" s="197"/>
      <c r="C9" s="69">
        <v>0.58333333333333337</v>
      </c>
      <c r="D9" s="42" t="s">
        <v>72</v>
      </c>
      <c r="E9" s="45" t="s">
        <v>46</v>
      </c>
      <c r="F9" s="135"/>
      <c r="G9" s="189"/>
      <c r="H9" s="135"/>
      <c r="I9" s="135"/>
      <c r="J9" s="135"/>
      <c r="K9" s="135"/>
      <c r="L9" s="135"/>
      <c r="M9" s="135"/>
      <c r="N9" s="135"/>
      <c r="O9" s="135"/>
      <c r="P9" s="135"/>
      <c r="Q9" s="189">
        <f t="shared" ref="Q9:Q10" si="0">SUM(H9:P9)</f>
        <v>0</v>
      </c>
      <c r="R9" s="19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</row>
    <row r="10" spans="1:90" s="11" customFormat="1" ht="20.100000000000001" customHeight="1" x14ac:dyDescent="0.45">
      <c r="A10" s="25"/>
      <c r="B10" s="197"/>
      <c r="C10" s="70">
        <v>0.58333333333333337</v>
      </c>
      <c r="D10" s="42" t="s">
        <v>73</v>
      </c>
      <c r="E10" s="46" t="s">
        <v>44</v>
      </c>
      <c r="F10" s="135"/>
      <c r="G10" s="189"/>
      <c r="H10" s="135"/>
      <c r="I10" s="135"/>
      <c r="J10" s="135"/>
      <c r="K10" s="135"/>
      <c r="L10" s="135"/>
      <c r="M10" s="135"/>
      <c r="N10" s="135"/>
      <c r="O10" s="135"/>
      <c r="P10" s="135"/>
      <c r="Q10" s="189">
        <f t="shared" si="0"/>
        <v>0</v>
      </c>
      <c r="R10" s="19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</row>
    <row r="11" spans="1:90" s="11" customFormat="1" ht="20.100000000000001" customHeight="1" x14ac:dyDescent="0.45">
      <c r="A11" s="25"/>
      <c r="B11" s="197"/>
      <c r="C11" s="70">
        <v>0.66666666666666663</v>
      </c>
      <c r="D11" s="42" t="s">
        <v>74</v>
      </c>
      <c r="E11" s="46" t="s">
        <v>44</v>
      </c>
      <c r="F11" s="135" t="s">
        <v>123</v>
      </c>
      <c r="G11" s="189">
        <v>2</v>
      </c>
      <c r="H11" s="135"/>
      <c r="I11" s="135"/>
      <c r="J11" s="135"/>
      <c r="K11" s="135" t="s">
        <v>151</v>
      </c>
      <c r="L11" s="135"/>
      <c r="M11" s="135"/>
      <c r="N11" s="135">
        <v>1</v>
      </c>
      <c r="O11" s="135"/>
      <c r="P11" s="135"/>
      <c r="Q11" s="189">
        <f>SUM(H11:P12)</f>
        <v>1</v>
      </c>
      <c r="R11" s="190">
        <f>G11-Q11</f>
        <v>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</row>
    <row r="12" spans="1:90" s="11" customFormat="1" x14ac:dyDescent="0.45">
      <c r="A12" s="25"/>
      <c r="B12" s="197"/>
      <c r="C12" s="69">
        <v>0.66666666666666663</v>
      </c>
      <c r="D12" s="42" t="s">
        <v>75</v>
      </c>
      <c r="E12" s="45" t="s">
        <v>38</v>
      </c>
      <c r="F12" s="135"/>
      <c r="G12" s="189"/>
      <c r="H12" s="135"/>
      <c r="I12" s="135"/>
      <c r="J12" s="135"/>
      <c r="K12" s="135"/>
      <c r="L12" s="135"/>
      <c r="M12" s="135"/>
      <c r="N12" s="135"/>
      <c r="O12" s="135"/>
      <c r="P12" s="135"/>
      <c r="Q12" s="189"/>
      <c r="R12" s="19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</row>
    <row r="13" spans="1:90" s="11" customFormat="1" ht="15.75" thickBot="1" x14ac:dyDescent="0.4">
      <c r="A13" s="25"/>
      <c r="B13" s="198"/>
      <c r="C13" s="71">
        <v>0.66666666666666663</v>
      </c>
      <c r="D13" s="47" t="s">
        <v>114</v>
      </c>
      <c r="E13" s="48"/>
      <c r="F13" s="50" t="s">
        <v>130</v>
      </c>
      <c r="G13" s="66">
        <v>6</v>
      </c>
      <c r="H13" s="50">
        <v>6</v>
      </c>
      <c r="I13" s="50"/>
      <c r="J13" s="50"/>
      <c r="K13" s="50"/>
      <c r="L13" s="50"/>
      <c r="M13" s="50"/>
      <c r="N13" s="50"/>
      <c r="O13" s="50"/>
      <c r="P13" s="50"/>
      <c r="Q13" s="66">
        <f>SUM(H13:P13)</f>
        <v>6</v>
      </c>
      <c r="R13" s="51">
        <f>G13-Q13</f>
        <v>0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</row>
    <row r="14" spans="1:90" s="11" customFormat="1" x14ac:dyDescent="0.45">
      <c r="A14" s="25"/>
      <c r="B14" s="207">
        <v>46154</v>
      </c>
      <c r="C14" s="148">
        <v>0.41666666666666669</v>
      </c>
      <c r="D14" s="76" t="s">
        <v>76</v>
      </c>
      <c r="E14" s="77" t="s">
        <v>46</v>
      </c>
      <c r="F14" s="147" t="s">
        <v>124</v>
      </c>
      <c r="G14" s="184">
        <v>2</v>
      </c>
      <c r="H14" s="147"/>
      <c r="I14" s="147"/>
      <c r="J14" s="147">
        <v>2</v>
      </c>
      <c r="K14" s="147"/>
      <c r="L14" s="147"/>
      <c r="M14" s="147"/>
      <c r="N14" s="147"/>
      <c r="O14" s="147"/>
      <c r="P14" s="147"/>
      <c r="Q14" s="184">
        <f>SUM(H14:P15)</f>
        <v>2</v>
      </c>
      <c r="R14" s="187">
        <f>G14-Q14</f>
        <v>0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</row>
    <row r="15" spans="1:90" s="11" customFormat="1" x14ac:dyDescent="0.45">
      <c r="A15" s="25"/>
      <c r="B15" s="208"/>
      <c r="C15" s="146"/>
      <c r="D15" s="54" t="s">
        <v>50</v>
      </c>
      <c r="E15" s="55" t="s">
        <v>45</v>
      </c>
      <c r="F15" s="145"/>
      <c r="G15" s="185"/>
      <c r="H15" s="145"/>
      <c r="I15" s="145"/>
      <c r="J15" s="145"/>
      <c r="K15" s="145"/>
      <c r="L15" s="145"/>
      <c r="M15" s="145"/>
      <c r="N15" s="145"/>
      <c r="O15" s="145"/>
      <c r="P15" s="145"/>
      <c r="Q15" s="185"/>
      <c r="R15" s="18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pans="1:90" s="11" customFormat="1" x14ac:dyDescent="0.45">
      <c r="A16" s="25"/>
      <c r="B16" s="208"/>
      <c r="C16" s="146">
        <v>0.41666666666666669</v>
      </c>
      <c r="D16" s="54" t="s">
        <v>94</v>
      </c>
      <c r="E16" s="55" t="s">
        <v>64</v>
      </c>
      <c r="F16" s="144" t="s">
        <v>123</v>
      </c>
      <c r="G16" s="169">
        <v>2</v>
      </c>
      <c r="H16" s="144"/>
      <c r="I16" s="144"/>
      <c r="J16" s="144"/>
      <c r="K16" s="144"/>
      <c r="L16" s="144"/>
      <c r="M16" s="144">
        <v>2</v>
      </c>
      <c r="N16" s="144"/>
      <c r="O16" s="144"/>
      <c r="P16" s="144"/>
      <c r="Q16" s="169">
        <f>SUM(H16:P22)</f>
        <v>2</v>
      </c>
      <c r="R16" s="171">
        <f>G16-Q16</f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pans="1:90" s="11" customFormat="1" x14ac:dyDescent="0.45">
      <c r="A17" s="25"/>
      <c r="B17" s="208"/>
      <c r="C17" s="146"/>
      <c r="D17" s="54" t="s">
        <v>95</v>
      </c>
      <c r="E17" s="55" t="s">
        <v>65</v>
      </c>
      <c r="F17" s="147"/>
      <c r="G17" s="184"/>
      <c r="H17" s="147"/>
      <c r="I17" s="147"/>
      <c r="J17" s="147"/>
      <c r="K17" s="147"/>
      <c r="L17" s="147"/>
      <c r="M17" s="147"/>
      <c r="N17" s="147"/>
      <c r="O17" s="147"/>
      <c r="P17" s="147"/>
      <c r="Q17" s="184"/>
      <c r="R17" s="18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pans="1:90" s="11" customFormat="1" x14ac:dyDescent="0.45">
      <c r="A18" s="25"/>
      <c r="B18" s="208"/>
      <c r="C18" s="146"/>
      <c r="D18" s="54" t="s">
        <v>96</v>
      </c>
      <c r="E18" s="55" t="s">
        <v>66</v>
      </c>
      <c r="F18" s="147"/>
      <c r="G18" s="184"/>
      <c r="H18" s="147"/>
      <c r="I18" s="147"/>
      <c r="J18" s="147"/>
      <c r="K18" s="147"/>
      <c r="L18" s="147"/>
      <c r="M18" s="147"/>
      <c r="N18" s="147"/>
      <c r="O18" s="147"/>
      <c r="P18" s="147"/>
      <c r="Q18" s="184"/>
      <c r="R18" s="187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pans="1:90" s="11" customFormat="1" x14ac:dyDescent="0.45">
      <c r="A19" s="25"/>
      <c r="B19" s="208"/>
      <c r="C19" s="146"/>
      <c r="D19" s="54" t="s">
        <v>97</v>
      </c>
      <c r="E19" s="55" t="s">
        <v>63</v>
      </c>
      <c r="F19" s="147"/>
      <c r="G19" s="184"/>
      <c r="H19" s="147"/>
      <c r="I19" s="147"/>
      <c r="J19" s="147"/>
      <c r="K19" s="147"/>
      <c r="L19" s="147"/>
      <c r="M19" s="147"/>
      <c r="N19" s="147"/>
      <c r="O19" s="147"/>
      <c r="P19" s="147"/>
      <c r="Q19" s="184"/>
      <c r="R19" s="18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pans="1:90" s="11" customFormat="1" x14ac:dyDescent="0.45">
      <c r="A20" s="25"/>
      <c r="B20" s="208"/>
      <c r="C20" s="146"/>
      <c r="D20" s="54" t="s">
        <v>98</v>
      </c>
      <c r="E20" s="55" t="s">
        <v>44</v>
      </c>
      <c r="F20" s="147"/>
      <c r="G20" s="184"/>
      <c r="H20" s="147"/>
      <c r="I20" s="147"/>
      <c r="J20" s="147"/>
      <c r="K20" s="147"/>
      <c r="L20" s="147"/>
      <c r="M20" s="147"/>
      <c r="N20" s="147"/>
      <c r="O20" s="147"/>
      <c r="P20" s="147"/>
      <c r="Q20" s="184"/>
      <c r="R20" s="18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pans="1:90" s="11" customFormat="1" x14ac:dyDescent="0.45">
      <c r="A21" s="25"/>
      <c r="B21" s="208"/>
      <c r="C21" s="146"/>
      <c r="D21" s="54" t="s">
        <v>99</v>
      </c>
      <c r="E21" s="55" t="s">
        <v>67</v>
      </c>
      <c r="F21" s="147"/>
      <c r="G21" s="184"/>
      <c r="H21" s="147"/>
      <c r="I21" s="147"/>
      <c r="J21" s="147"/>
      <c r="K21" s="147"/>
      <c r="L21" s="147"/>
      <c r="M21" s="147"/>
      <c r="N21" s="147"/>
      <c r="O21" s="147"/>
      <c r="P21" s="147"/>
      <c r="Q21" s="184"/>
      <c r="R21" s="18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pans="1:90" s="11" customFormat="1" x14ac:dyDescent="0.45">
      <c r="A22" s="25"/>
      <c r="B22" s="208"/>
      <c r="C22" s="146"/>
      <c r="D22" s="54" t="s">
        <v>100</v>
      </c>
      <c r="E22" s="55" t="s">
        <v>68</v>
      </c>
      <c r="F22" s="145"/>
      <c r="G22" s="185"/>
      <c r="H22" s="145"/>
      <c r="I22" s="145"/>
      <c r="J22" s="145"/>
      <c r="K22" s="145"/>
      <c r="L22" s="145"/>
      <c r="M22" s="145"/>
      <c r="N22" s="145"/>
      <c r="O22" s="145"/>
      <c r="P22" s="145"/>
      <c r="Q22" s="185"/>
      <c r="R22" s="18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pans="1:90" s="11" customFormat="1" x14ac:dyDescent="0.35">
      <c r="A23" s="25"/>
      <c r="B23" s="208"/>
      <c r="C23" s="72">
        <v>0.45833333333333331</v>
      </c>
      <c r="D23" s="56" t="s">
        <v>111</v>
      </c>
      <c r="E23" s="57" t="s">
        <v>35</v>
      </c>
      <c r="F23" s="144" t="s">
        <v>129</v>
      </c>
      <c r="G23" s="169">
        <v>0</v>
      </c>
      <c r="H23" s="144"/>
      <c r="I23" s="144"/>
      <c r="J23" s="144"/>
      <c r="K23" s="144"/>
      <c r="L23" s="144"/>
      <c r="M23" s="144"/>
      <c r="N23" s="144"/>
      <c r="O23" s="144"/>
      <c r="P23" s="144"/>
      <c r="Q23" s="169">
        <f>SUM(H23:P24)</f>
        <v>0</v>
      </c>
      <c r="R23" s="171">
        <f>G23-Q23</f>
        <v>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pans="1:90" s="11" customFormat="1" x14ac:dyDescent="0.45">
      <c r="A24" s="25"/>
      <c r="B24" s="208"/>
      <c r="C24" s="73">
        <v>0.45833333333333331</v>
      </c>
      <c r="D24" s="54" t="s">
        <v>101</v>
      </c>
      <c r="E24" s="55" t="s">
        <v>33</v>
      </c>
      <c r="F24" s="145"/>
      <c r="G24" s="185"/>
      <c r="H24" s="145"/>
      <c r="I24" s="145"/>
      <c r="J24" s="145"/>
      <c r="K24" s="145"/>
      <c r="L24" s="145"/>
      <c r="M24" s="145"/>
      <c r="N24" s="145"/>
      <c r="O24" s="145"/>
      <c r="P24" s="145"/>
      <c r="Q24" s="185"/>
      <c r="R24" s="18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pans="1:90" s="11" customFormat="1" x14ac:dyDescent="0.45">
      <c r="A25" s="25"/>
      <c r="B25" s="208"/>
      <c r="C25" s="146">
        <v>0.5</v>
      </c>
      <c r="D25" s="54" t="s">
        <v>126</v>
      </c>
      <c r="E25" s="55" t="s">
        <v>45</v>
      </c>
      <c r="F25" s="144" t="s">
        <v>124</v>
      </c>
      <c r="G25" s="169">
        <v>2</v>
      </c>
      <c r="H25" s="144"/>
      <c r="I25" s="144"/>
      <c r="J25" s="144"/>
      <c r="K25" s="144"/>
      <c r="L25" s="144">
        <v>1</v>
      </c>
      <c r="M25" s="144"/>
      <c r="N25" s="144">
        <v>1</v>
      </c>
      <c r="O25" s="144"/>
      <c r="P25" s="144"/>
      <c r="Q25" s="169">
        <f>SUM(H25:P29)</f>
        <v>2</v>
      </c>
      <c r="R25" s="171">
        <f>G25-Q25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pans="1:90" s="11" customFormat="1" x14ac:dyDescent="0.45">
      <c r="A26" s="25"/>
      <c r="B26" s="208"/>
      <c r="C26" s="146"/>
      <c r="D26" s="54" t="s">
        <v>77</v>
      </c>
      <c r="E26" s="55" t="s">
        <v>40</v>
      </c>
      <c r="F26" s="147"/>
      <c r="G26" s="184"/>
      <c r="H26" s="147"/>
      <c r="I26" s="147"/>
      <c r="J26" s="147"/>
      <c r="K26" s="147"/>
      <c r="L26" s="147"/>
      <c r="M26" s="147"/>
      <c r="N26" s="147"/>
      <c r="O26" s="147"/>
      <c r="P26" s="147"/>
      <c r="Q26" s="184"/>
      <c r="R26" s="187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  <row r="27" spans="1:90" s="11" customFormat="1" x14ac:dyDescent="0.45">
      <c r="A27" s="25"/>
      <c r="B27" s="208"/>
      <c r="C27" s="146"/>
      <c r="D27" s="54" t="s">
        <v>78</v>
      </c>
      <c r="E27" s="55" t="s">
        <v>40</v>
      </c>
      <c r="F27" s="147"/>
      <c r="G27" s="184"/>
      <c r="H27" s="147"/>
      <c r="I27" s="147"/>
      <c r="J27" s="147"/>
      <c r="K27" s="147"/>
      <c r="L27" s="147"/>
      <c r="M27" s="147"/>
      <c r="N27" s="147"/>
      <c r="O27" s="147"/>
      <c r="P27" s="147"/>
      <c r="Q27" s="184"/>
      <c r="R27" s="187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</row>
    <row r="28" spans="1:90" s="11" customFormat="1" x14ac:dyDescent="0.45">
      <c r="A28" s="25"/>
      <c r="B28" s="208"/>
      <c r="C28" s="146"/>
      <c r="D28" s="54" t="s">
        <v>49</v>
      </c>
      <c r="E28" s="55" t="s">
        <v>45</v>
      </c>
      <c r="F28" s="147"/>
      <c r="G28" s="184"/>
      <c r="H28" s="147"/>
      <c r="I28" s="147"/>
      <c r="J28" s="147"/>
      <c r="K28" s="147"/>
      <c r="L28" s="147"/>
      <c r="M28" s="147"/>
      <c r="N28" s="147"/>
      <c r="O28" s="147"/>
      <c r="P28" s="147"/>
      <c r="Q28" s="184"/>
      <c r="R28" s="187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</row>
    <row r="29" spans="1:90" s="11" customFormat="1" x14ac:dyDescent="0.45">
      <c r="A29" s="25"/>
      <c r="B29" s="208"/>
      <c r="C29" s="146"/>
      <c r="D29" s="54" t="s">
        <v>79</v>
      </c>
      <c r="E29" s="55" t="s">
        <v>48</v>
      </c>
      <c r="F29" s="145"/>
      <c r="G29" s="185"/>
      <c r="H29" s="145"/>
      <c r="I29" s="145"/>
      <c r="J29" s="145"/>
      <c r="K29" s="145"/>
      <c r="L29" s="145"/>
      <c r="M29" s="145"/>
      <c r="N29" s="145"/>
      <c r="O29" s="145"/>
      <c r="P29" s="145"/>
      <c r="Q29" s="185"/>
      <c r="R29" s="18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</row>
    <row r="30" spans="1:90" s="11" customFormat="1" x14ac:dyDescent="0.35">
      <c r="A30" s="25"/>
      <c r="B30" s="208"/>
      <c r="C30" s="150">
        <v>0.58333333333333304</v>
      </c>
      <c r="D30" s="14" t="s">
        <v>86</v>
      </c>
      <c r="E30" s="14" t="s">
        <v>56</v>
      </c>
      <c r="F30" s="144" t="s">
        <v>123</v>
      </c>
      <c r="G30" s="169">
        <v>2</v>
      </c>
      <c r="H30" s="144"/>
      <c r="I30" s="144"/>
      <c r="J30" s="144">
        <v>1</v>
      </c>
      <c r="K30" s="144"/>
      <c r="L30" s="144"/>
      <c r="M30" s="144"/>
      <c r="N30" s="144"/>
      <c r="O30" s="144">
        <v>1</v>
      </c>
      <c r="P30" s="144"/>
      <c r="Q30" s="169">
        <f>SUM(H30:P37)</f>
        <v>2</v>
      </c>
      <c r="R30" s="171">
        <f>G30-Q30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</row>
    <row r="31" spans="1:90" s="11" customFormat="1" x14ac:dyDescent="0.35">
      <c r="A31" s="25"/>
      <c r="B31" s="208"/>
      <c r="C31" s="150"/>
      <c r="D31" s="14" t="s">
        <v>87</v>
      </c>
      <c r="E31" s="14" t="s">
        <v>57</v>
      </c>
      <c r="F31" s="147"/>
      <c r="G31" s="184"/>
      <c r="H31" s="147"/>
      <c r="I31" s="147"/>
      <c r="J31" s="147"/>
      <c r="K31" s="147"/>
      <c r="L31" s="147"/>
      <c r="M31" s="147"/>
      <c r="N31" s="147"/>
      <c r="O31" s="147"/>
      <c r="P31" s="147"/>
      <c r="Q31" s="184"/>
      <c r="R31" s="187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</row>
    <row r="32" spans="1:90" s="11" customFormat="1" x14ac:dyDescent="0.35">
      <c r="A32" s="25"/>
      <c r="B32" s="208"/>
      <c r="C32" s="150"/>
      <c r="D32" s="14" t="s">
        <v>88</v>
      </c>
      <c r="E32" s="14" t="s">
        <v>58</v>
      </c>
      <c r="F32" s="147"/>
      <c r="G32" s="184"/>
      <c r="H32" s="147"/>
      <c r="I32" s="147"/>
      <c r="J32" s="147"/>
      <c r="K32" s="147"/>
      <c r="L32" s="147"/>
      <c r="M32" s="147"/>
      <c r="N32" s="147"/>
      <c r="O32" s="147"/>
      <c r="P32" s="147"/>
      <c r="Q32" s="184"/>
      <c r="R32" s="187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</row>
    <row r="33" spans="1:90" s="11" customFormat="1" x14ac:dyDescent="0.35">
      <c r="A33" s="25"/>
      <c r="B33" s="208"/>
      <c r="C33" s="150"/>
      <c r="D33" s="14" t="s">
        <v>89</v>
      </c>
      <c r="E33" s="14" t="s">
        <v>55</v>
      </c>
      <c r="F33" s="147"/>
      <c r="G33" s="184"/>
      <c r="H33" s="147"/>
      <c r="I33" s="147"/>
      <c r="J33" s="147"/>
      <c r="K33" s="147"/>
      <c r="L33" s="147"/>
      <c r="M33" s="147"/>
      <c r="N33" s="147"/>
      <c r="O33" s="147"/>
      <c r="P33" s="147"/>
      <c r="Q33" s="184"/>
      <c r="R33" s="187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</row>
    <row r="34" spans="1:90" s="11" customFormat="1" x14ac:dyDescent="0.35">
      <c r="A34" s="25"/>
      <c r="B34" s="208"/>
      <c r="C34" s="150"/>
      <c r="D34" s="14" t="s">
        <v>90</v>
      </c>
      <c r="E34" s="14" t="s">
        <v>59</v>
      </c>
      <c r="F34" s="147"/>
      <c r="G34" s="184"/>
      <c r="H34" s="147"/>
      <c r="I34" s="147"/>
      <c r="J34" s="147"/>
      <c r="K34" s="147"/>
      <c r="L34" s="147"/>
      <c r="M34" s="147"/>
      <c r="N34" s="147"/>
      <c r="O34" s="147"/>
      <c r="P34" s="147"/>
      <c r="Q34" s="184"/>
      <c r="R34" s="18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</row>
    <row r="35" spans="1:90" s="11" customFormat="1" x14ac:dyDescent="0.35">
      <c r="A35" s="25"/>
      <c r="B35" s="208"/>
      <c r="C35" s="150"/>
      <c r="D35" s="14" t="s">
        <v>91</v>
      </c>
      <c r="E35" s="14" t="s">
        <v>60</v>
      </c>
      <c r="F35" s="147"/>
      <c r="G35" s="184"/>
      <c r="H35" s="147"/>
      <c r="I35" s="147"/>
      <c r="J35" s="147"/>
      <c r="K35" s="147"/>
      <c r="L35" s="147"/>
      <c r="M35" s="147"/>
      <c r="N35" s="147"/>
      <c r="O35" s="147"/>
      <c r="P35" s="147"/>
      <c r="Q35" s="184"/>
      <c r="R35" s="18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</row>
    <row r="36" spans="1:90" s="11" customFormat="1" x14ac:dyDescent="0.35">
      <c r="A36" s="25"/>
      <c r="B36" s="208"/>
      <c r="C36" s="150"/>
      <c r="D36" s="14" t="s">
        <v>90</v>
      </c>
      <c r="E36" s="14" t="s">
        <v>61</v>
      </c>
      <c r="F36" s="147"/>
      <c r="G36" s="184"/>
      <c r="H36" s="147"/>
      <c r="I36" s="147"/>
      <c r="J36" s="147"/>
      <c r="K36" s="147"/>
      <c r="L36" s="147"/>
      <c r="M36" s="147"/>
      <c r="N36" s="147"/>
      <c r="O36" s="147"/>
      <c r="P36" s="147"/>
      <c r="Q36" s="184"/>
      <c r="R36" s="18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</row>
    <row r="37" spans="1:90" s="11" customFormat="1" x14ac:dyDescent="0.35">
      <c r="A37" s="25"/>
      <c r="B37" s="208"/>
      <c r="C37" s="150"/>
      <c r="D37" s="14" t="s">
        <v>91</v>
      </c>
      <c r="E37" s="14" t="s">
        <v>62</v>
      </c>
      <c r="F37" s="145"/>
      <c r="G37" s="185"/>
      <c r="H37" s="145"/>
      <c r="I37" s="145"/>
      <c r="J37" s="145"/>
      <c r="K37" s="145"/>
      <c r="L37" s="145"/>
      <c r="M37" s="145"/>
      <c r="N37" s="145"/>
      <c r="O37" s="145"/>
      <c r="P37" s="145"/>
      <c r="Q37" s="185"/>
      <c r="R37" s="18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</row>
    <row r="38" spans="1:90" s="11" customFormat="1" x14ac:dyDescent="0.35">
      <c r="A38" s="25"/>
      <c r="B38" s="209"/>
      <c r="C38" s="160">
        <v>0.66666666666666663</v>
      </c>
      <c r="D38" s="15" t="s">
        <v>120</v>
      </c>
      <c r="E38" s="15" t="s">
        <v>39</v>
      </c>
      <c r="F38" s="144" t="s">
        <v>129</v>
      </c>
      <c r="G38" s="169">
        <v>0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69">
        <f>SUM(H38:P39)</f>
        <v>0</v>
      </c>
      <c r="R38" s="171">
        <f>G38-Q38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</row>
    <row r="39" spans="1:90" s="11" customFormat="1" ht="15.75" thickBot="1" x14ac:dyDescent="0.4">
      <c r="A39" s="25"/>
      <c r="B39" s="210"/>
      <c r="C39" s="161"/>
      <c r="D39" s="52" t="s">
        <v>92</v>
      </c>
      <c r="E39" s="52" t="s">
        <v>30</v>
      </c>
      <c r="F39" s="149"/>
      <c r="G39" s="170"/>
      <c r="H39" s="149"/>
      <c r="I39" s="149"/>
      <c r="J39" s="149"/>
      <c r="K39" s="149"/>
      <c r="L39" s="149"/>
      <c r="M39" s="149"/>
      <c r="N39" s="149"/>
      <c r="O39" s="149"/>
      <c r="P39" s="149"/>
      <c r="Q39" s="170"/>
      <c r="R39" s="17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</row>
    <row r="40" spans="1:90" s="11" customFormat="1" x14ac:dyDescent="0.45">
      <c r="A40" s="25"/>
      <c r="B40" s="196">
        <v>46155</v>
      </c>
      <c r="C40" s="74">
        <v>0.45833333333333331</v>
      </c>
      <c r="D40" s="37" t="s">
        <v>93</v>
      </c>
      <c r="E40" s="37" t="s">
        <v>47</v>
      </c>
      <c r="F40" s="38" t="s">
        <v>129</v>
      </c>
      <c r="G40" s="78">
        <v>0</v>
      </c>
      <c r="H40" s="38"/>
      <c r="I40" s="38"/>
      <c r="J40" s="38"/>
      <c r="K40" s="38"/>
      <c r="L40" s="38"/>
      <c r="M40" s="38"/>
      <c r="N40" s="38"/>
      <c r="O40" s="38"/>
      <c r="P40" s="38"/>
      <c r="Q40" s="78">
        <f>SUM(H40:P40)</f>
        <v>0</v>
      </c>
      <c r="R40" s="39">
        <f>G40-Q40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</row>
    <row r="41" spans="1:90" s="11" customFormat="1" x14ac:dyDescent="0.45">
      <c r="A41" s="25"/>
      <c r="B41" s="197"/>
      <c r="C41" s="156">
        <v>0.5</v>
      </c>
      <c r="D41" s="42" t="s">
        <v>80</v>
      </c>
      <c r="E41" s="42" t="s">
        <v>31</v>
      </c>
      <c r="F41" s="167" t="s">
        <v>129</v>
      </c>
      <c r="G41" s="179">
        <v>0</v>
      </c>
      <c r="H41" s="167"/>
      <c r="I41" s="167"/>
      <c r="J41" s="167"/>
      <c r="K41" s="167"/>
      <c r="L41" s="167"/>
      <c r="M41" s="167"/>
      <c r="N41" s="167"/>
      <c r="O41" s="167"/>
      <c r="P41" s="167"/>
      <c r="Q41" s="179">
        <f>SUM(H41:P43)</f>
        <v>0</v>
      </c>
      <c r="R41" s="181">
        <f>G41-Q41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</row>
    <row r="42" spans="1:90" s="11" customFormat="1" x14ac:dyDescent="0.35">
      <c r="A42" s="25"/>
      <c r="B42" s="197"/>
      <c r="C42" s="156"/>
      <c r="D42" s="40" t="s">
        <v>117</v>
      </c>
      <c r="E42" s="41" t="s">
        <v>41</v>
      </c>
      <c r="F42" s="158"/>
      <c r="G42" s="174"/>
      <c r="H42" s="158"/>
      <c r="I42" s="158"/>
      <c r="J42" s="158"/>
      <c r="K42" s="158"/>
      <c r="L42" s="158"/>
      <c r="M42" s="158"/>
      <c r="N42" s="158"/>
      <c r="O42" s="158"/>
      <c r="P42" s="158"/>
      <c r="Q42" s="174"/>
      <c r="R42" s="177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</row>
    <row r="43" spans="1:90" s="11" customFormat="1" x14ac:dyDescent="0.35">
      <c r="A43" s="25"/>
      <c r="B43" s="197"/>
      <c r="C43" s="156"/>
      <c r="D43" s="40" t="s">
        <v>115</v>
      </c>
      <c r="E43" s="41" t="s">
        <v>36</v>
      </c>
      <c r="F43" s="159"/>
      <c r="G43" s="175"/>
      <c r="H43" s="159"/>
      <c r="I43" s="159"/>
      <c r="J43" s="159"/>
      <c r="K43" s="159"/>
      <c r="L43" s="159"/>
      <c r="M43" s="159"/>
      <c r="N43" s="159"/>
      <c r="O43" s="159"/>
      <c r="P43" s="159"/>
      <c r="Q43" s="175"/>
      <c r="R43" s="17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</row>
    <row r="44" spans="1:90" s="11" customFormat="1" x14ac:dyDescent="0.45">
      <c r="A44" s="25"/>
      <c r="B44" s="197"/>
      <c r="C44" s="69">
        <v>0.58333333333333337</v>
      </c>
      <c r="D44" s="42" t="s">
        <v>102</v>
      </c>
      <c r="E44" s="42" t="s">
        <v>43</v>
      </c>
      <c r="F44" s="43" t="s">
        <v>129</v>
      </c>
      <c r="G44" s="64">
        <v>0</v>
      </c>
      <c r="H44" s="43"/>
      <c r="I44" s="43"/>
      <c r="J44" s="43"/>
      <c r="K44" s="43"/>
      <c r="L44" s="43"/>
      <c r="M44" s="43"/>
      <c r="N44" s="43"/>
      <c r="O44" s="43"/>
      <c r="P44" s="43"/>
      <c r="Q44" s="64">
        <f>SUM(H44:P44)</f>
        <v>0</v>
      </c>
      <c r="R44" s="44">
        <f>G44-Q44</f>
        <v>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</row>
    <row r="45" spans="1:90" s="11" customFormat="1" x14ac:dyDescent="0.35">
      <c r="A45" s="25"/>
      <c r="B45" s="197"/>
      <c r="C45" s="164">
        <v>0.66666666666666663</v>
      </c>
      <c r="D45" s="40" t="s">
        <v>118</v>
      </c>
      <c r="E45" s="41" t="s">
        <v>34</v>
      </c>
      <c r="F45" s="167" t="s">
        <v>123</v>
      </c>
      <c r="G45" s="179">
        <v>2</v>
      </c>
      <c r="H45" s="167"/>
      <c r="I45" s="167"/>
      <c r="J45" s="167"/>
      <c r="K45" s="167" t="s">
        <v>152</v>
      </c>
      <c r="L45" s="167"/>
      <c r="M45" s="167"/>
      <c r="N45" s="167">
        <v>1</v>
      </c>
      <c r="O45" s="167"/>
      <c r="P45" s="167"/>
      <c r="Q45" s="179">
        <f>SUM(H45:P47)</f>
        <v>1</v>
      </c>
      <c r="R45" s="181">
        <f>G45-Q45</f>
        <v>1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</row>
    <row r="46" spans="1:90" s="11" customFormat="1" x14ac:dyDescent="0.35">
      <c r="A46" s="25"/>
      <c r="B46" s="197"/>
      <c r="C46" s="165"/>
      <c r="D46" s="40" t="s">
        <v>119</v>
      </c>
      <c r="E46" s="41" t="s">
        <v>116</v>
      </c>
      <c r="F46" s="158"/>
      <c r="G46" s="174"/>
      <c r="H46" s="158"/>
      <c r="I46" s="158"/>
      <c r="J46" s="158"/>
      <c r="K46" s="158"/>
      <c r="L46" s="158"/>
      <c r="M46" s="158"/>
      <c r="N46" s="158"/>
      <c r="O46" s="158"/>
      <c r="P46" s="158"/>
      <c r="Q46" s="174"/>
      <c r="R46" s="177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</row>
    <row r="47" spans="1:90" s="11" customFormat="1" ht="15.75" thickBot="1" x14ac:dyDescent="0.5">
      <c r="A47" s="25"/>
      <c r="B47" s="198"/>
      <c r="C47" s="166"/>
      <c r="D47" s="49" t="s">
        <v>81</v>
      </c>
      <c r="E47" s="49" t="s">
        <v>34</v>
      </c>
      <c r="F47" s="168"/>
      <c r="G47" s="180"/>
      <c r="H47" s="168"/>
      <c r="I47" s="168"/>
      <c r="J47" s="168"/>
      <c r="K47" s="168"/>
      <c r="L47" s="168"/>
      <c r="M47" s="168"/>
      <c r="N47" s="168"/>
      <c r="O47" s="168"/>
      <c r="P47" s="168"/>
      <c r="Q47" s="180"/>
      <c r="R47" s="18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</row>
    <row r="48" spans="1:90" s="11" customFormat="1" x14ac:dyDescent="0.45">
      <c r="A48" s="25"/>
      <c r="B48" s="199">
        <v>46156</v>
      </c>
      <c r="C48" s="162">
        <v>0.45833333333333331</v>
      </c>
      <c r="D48" s="53" t="s">
        <v>103</v>
      </c>
      <c r="E48" s="53" t="s">
        <v>52</v>
      </c>
      <c r="F48" s="163" t="s">
        <v>123</v>
      </c>
      <c r="G48" s="183">
        <v>2</v>
      </c>
      <c r="H48" s="163"/>
      <c r="I48" s="163">
        <v>1</v>
      </c>
      <c r="J48" s="163"/>
      <c r="K48" s="163"/>
      <c r="L48" s="163"/>
      <c r="M48" s="163">
        <v>1</v>
      </c>
      <c r="N48" s="163"/>
      <c r="O48" s="163"/>
      <c r="P48" s="163"/>
      <c r="Q48" s="183">
        <f>SUM(H48:P50)</f>
        <v>2</v>
      </c>
      <c r="R48" s="186">
        <f>G48-Q48</f>
        <v>0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</row>
    <row r="49" spans="1:90" s="11" customFormat="1" x14ac:dyDescent="0.45">
      <c r="A49" s="25"/>
      <c r="B49" s="200"/>
      <c r="C49" s="146"/>
      <c r="D49" s="54" t="s">
        <v>104</v>
      </c>
      <c r="E49" s="54" t="s">
        <v>53</v>
      </c>
      <c r="F49" s="147"/>
      <c r="G49" s="184"/>
      <c r="H49" s="147"/>
      <c r="I49" s="147"/>
      <c r="J49" s="147"/>
      <c r="K49" s="147"/>
      <c r="L49" s="147"/>
      <c r="M49" s="147"/>
      <c r="N49" s="147"/>
      <c r="O49" s="147"/>
      <c r="P49" s="147"/>
      <c r="Q49" s="184"/>
      <c r="R49" s="187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</row>
    <row r="50" spans="1:90" s="11" customFormat="1" x14ac:dyDescent="0.45">
      <c r="A50" s="25"/>
      <c r="B50" s="200"/>
      <c r="C50" s="146"/>
      <c r="D50" s="54" t="s">
        <v>105</v>
      </c>
      <c r="E50" s="54" t="s">
        <v>54</v>
      </c>
      <c r="F50" s="145"/>
      <c r="G50" s="185"/>
      <c r="H50" s="145"/>
      <c r="I50" s="145"/>
      <c r="J50" s="145"/>
      <c r="K50" s="145"/>
      <c r="L50" s="145"/>
      <c r="M50" s="145"/>
      <c r="N50" s="145"/>
      <c r="O50" s="145"/>
      <c r="P50" s="145"/>
      <c r="Q50" s="185"/>
      <c r="R50" s="18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</row>
    <row r="51" spans="1:90" s="11" customFormat="1" x14ac:dyDescent="0.35">
      <c r="A51" s="25"/>
      <c r="B51" s="200"/>
      <c r="C51" s="160">
        <v>0.54166666666666663</v>
      </c>
      <c r="D51" s="56" t="s">
        <v>120</v>
      </c>
      <c r="E51" s="57" t="s">
        <v>39</v>
      </c>
      <c r="F51" s="144" t="s">
        <v>123</v>
      </c>
      <c r="G51" s="169">
        <v>2</v>
      </c>
      <c r="H51" s="144"/>
      <c r="I51" s="144"/>
      <c r="J51" s="144"/>
      <c r="K51" s="144"/>
      <c r="L51" s="144"/>
      <c r="M51" s="144"/>
      <c r="N51" s="144"/>
      <c r="O51" s="144">
        <v>2</v>
      </c>
      <c r="P51" s="144"/>
      <c r="Q51" s="169">
        <f>SUM(H51:P52)</f>
        <v>2</v>
      </c>
      <c r="R51" s="171">
        <f>G51-Q51</f>
        <v>0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1" customFormat="1" ht="15.75" thickBot="1" x14ac:dyDescent="0.5">
      <c r="A52" s="25"/>
      <c r="B52" s="201"/>
      <c r="C52" s="161"/>
      <c r="D52" s="58" t="s">
        <v>82</v>
      </c>
      <c r="E52" s="58" t="s">
        <v>37</v>
      </c>
      <c r="F52" s="149"/>
      <c r="G52" s="170"/>
      <c r="H52" s="149"/>
      <c r="I52" s="149"/>
      <c r="J52" s="149"/>
      <c r="K52" s="149"/>
      <c r="L52" s="149"/>
      <c r="M52" s="149"/>
      <c r="N52" s="149"/>
      <c r="O52" s="149"/>
      <c r="P52" s="149"/>
      <c r="Q52" s="170"/>
      <c r="R52" s="17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</row>
    <row r="53" spans="1:90" s="11" customFormat="1" x14ac:dyDescent="0.45">
      <c r="A53" s="25"/>
      <c r="B53" s="196">
        <v>46157</v>
      </c>
      <c r="C53" s="155">
        <v>0.375</v>
      </c>
      <c r="D53" s="37" t="s">
        <v>106</v>
      </c>
      <c r="E53" s="37" t="s">
        <v>69</v>
      </c>
      <c r="F53" s="157" t="s">
        <v>125</v>
      </c>
      <c r="G53" s="173">
        <v>2</v>
      </c>
      <c r="H53" s="157"/>
      <c r="I53" s="157"/>
      <c r="J53" s="157"/>
      <c r="K53" s="157" t="s">
        <v>152</v>
      </c>
      <c r="L53" s="157">
        <v>1</v>
      </c>
      <c r="M53" s="157"/>
      <c r="N53" s="157"/>
      <c r="O53" s="157"/>
      <c r="P53" s="157"/>
      <c r="Q53" s="173">
        <f>SUM(H53:P55)</f>
        <v>1</v>
      </c>
      <c r="R53" s="176">
        <f>G53-Q53</f>
        <v>1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</row>
    <row r="54" spans="1:90" s="11" customFormat="1" x14ac:dyDescent="0.45">
      <c r="A54" s="25"/>
      <c r="B54" s="197"/>
      <c r="C54" s="156"/>
      <c r="D54" s="42" t="s">
        <v>107</v>
      </c>
      <c r="E54" s="42" t="s">
        <v>70</v>
      </c>
      <c r="F54" s="158"/>
      <c r="G54" s="174"/>
      <c r="H54" s="158"/>
      <c r="I54" s="158"/>
      <c r="J54" s="158"/>
      <c r="K54" s="158"/>
      <c r="L54" s="158"/>
      <c r="M54" s="158"/>
      <c r="N54" s="158"/>
      <c r="O54" s="158"/>
      <c r="P54" s="158"/>
      <c r="Q54" s="174"/>
      <c r="R54" s="177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</row>
    <row r="55" spans="1:90" s="11" customFormat="1" x14ac:dyDescent="0.45">
      <c r="A55" s="25"/>
      <c r="B55" s="197"/>
      <c r="C55" s="156"/>
      <c r="D55" s="42" t="s">
        <v>108</v>
      </c>
      <c r="E55" s="45" t="s">
        <v>71</v>
      </c>
      <c r="F55" s="159"/>
      <c r="G55" s="175"/>
      <c r="H55" s="159"/>
      <c r="I55" s="159"/>
      <c r="J55" s="159"/>
      <c r="K55" s="159"/>
      <c r="L55" s="159"/>
      <c r="M55" s="159"/>
      <c r="N55" s="159"/>
      <c r="O55" s="159"/>
      <c r="P55" s="159"/>
      <c r="Q55" s="175"/>
      <c r="R55" s="178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</row>
    <row r="56" spans="1:90" s="11" customFormat="1" x14ac:dyDescent="0.45">
      <c r="A56" s="25"/>
      <c r="B56" s="197"/>
      <c r="C56" s="69">
        <v>0.45833333333333331</v>
      </c>
      <c r="D56" s="42" t="s">
        <v>83</v>
      </c>
      <c r="E56" s="45" t="s">
        <v>34</v>
      </c>
      <c r="F56" s="43" t="s">
        <v>125</v>
      </c>
      <c r="G56" s="64">
        <v>2</v>
      </c>
      <c r="H56" s="43"/>
      <c r="I56" s="43"/>
      <c r="J56" s="43">
        <v>2</v>
      </c>
      <c r="K56" s="43"/>
      <c r="L56" s="43"/>
      <c r="M56" s="43"/>
      <c r="N56" s="43"/>
      <c r="O56" s="43"/>
      <c r="P56" s="64"/>
      <c r="Q56" s="64">
        <f>SUM(H56:P56)</f>
        <v>2</v>
      </c>
      <c r="R56" s="44">
        <f>G56-Q56</f>
        <v>0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</row>
    <row r="57" spans="1:90" s="11" customFormat="1" x14ac:dyDescent="0.45">
      <c r="A57" s="25"/>
      <c r="B57" s="197"/>
      <c r="C57" s="69">
        <v>0.625</v>
      </c>
      <c r="D57" s="42" t="s">
        <v>84</v>
      </c>
      <c r="E57" s="45" t="s">
        <v>42</v>
      </c>
      <c r="F57" s="43" t="s">
        <v>129</v>
      </c>
      <c r="G57" s="64">
        <v>0</v>
      </c>
      <c r="H57" s="43"/>
      <c r="I57" s="43"/>
      <c r="J57" s="43"/>
      <c r="K57" s="43"/>
      <c r="L57" s="43"/>
      <c r="M57" s="43"/>
      <c r="N57" s="43"/>
      <c r="O57" s="43"/>
      <c r="P57" s="64"/>
      <c r="Q57" s="64">
        <f>SUM(H57:P57)</f>
        <v>0</v>
      </c>
      <c r="R57" s="44">
        <f>G57-Q57</f>
        <v>0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</row>
    <row r="58" spans="1:90" s="11" customFormat="1" ht="15.75" thickBot="1" x14ac:dyDescent="0.5">
      <c r="A58" s="25"/>
      <c r="B58" s="198"/>
      <c r="C58" s="75">
        <v>0.66666666666666663</v>
      </c>
      <c r="D58" s="49" t="s">
        <v>85</v>
      </c>
      <c r="E58" s="65" t="s">
        <v>32</v>
      </c>
      <c r="F58" s="50" t="s">
        <v>129</v>
      </c>
      <c r="G58" s="66">
        <v>0</v>
      </c>
      <c r="H58" s="50"/>
      <c r="I58" s="50"/>
      <c r="J58" s="50"/>
      <c r="K58" s="50"/>
      <c r="L58" s="50"/>
      <c r="M58" s="50"/>
      <c r="N58" s="50"/>
      <c r="O58" s="50"/>
      <c r="P58" s="66"/>
      <c r="Q58" s="66">
        <f>SUM(H58:P58)</f>
        <v>0</v>
      </c>
      <c r="R58" s="51">
        <f>G58-Q58</f>
        <v>0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</row>
    <row r="59" spans="1:90" ht="47.25" customHeight="1" x14ac:dyDescent="0.35">
      <c r="A59" s="6"/>
      <c r="B59" s="59"/>
      <c r="C59" s="59"/>
      <c r="D59" s="60"/>
      <c r="E59" s="60"/>
      <c r="F59" s="61" t="s">
        <v>21</v>
      </c>
      <c r="G59" s="62">
        <f t="shared" ref="G59:P59" si="1">SUM(G7:G58)</f>
        <v>30</v>
      </c>
      <c r="H59" s="62">
        <f t="shared" si="1"/>
        <v>6</v>
      </c>
      <c r="I59" s="62">
        <f t="shared" si="1"/>
        <v>1</v>
      </c>
      <c r="J59" s="62">
        <f t="shared" si="1"/>
        <v>5</v>
      </c>
      <c r="K59" s="62">
        <f t="shared" si="1"/>
        <v>0</v>
      </c>
      <c r="L59" s="62">
        <f t="shared" si="1"/>
        <v>4</v>
      </c>
      <c r="M59" s="62">
        <f t="shared" si="1"/>
        <v>3</v>
      </c>
      <c r="N59" s="62">
        <f t="shared" si="1"/>
        <v>3</v>
      </c>
      <c r="O59" s="62">
        <f t="shared" si="1"/>
        <v>5</v>
      </c>
      <c r="P59" s="62">
        <f t="shared" si="1"/>
        <v>0</v>
      </c>
      <c r="Q59" s="62">
        <f>SUM(H59:P59)</f>
        <v>27</v>
      </c>
      <c r="R59" s="63">
        <f>G59-Q59</f>
        <v>3</v>
      </c>
    </row>
    <row r="60" spans="1:90" ht="43.5" customHeight="1" x14ac:dyDescent="0.35">
      <c r="D60" s="211" t="s">
        <v>25</v>
      </c>
      <c r="E60" s="212"/>
      <c r="F60" s="10" t="s">
        <v>10</v>
      </c>
      <c r="G60" s="30" t="s">
        <v>26</v>
      </c>
      <c r="H60" s="7"/>
      <c r="I60" s="8"/>
      <c r="J60" s="8"/>
      <c r="K60" s="8"/>
      <c r="L60" s="8"/>
      <c r="M60" s="8"/>
      <c r="N60" s="8"/>
      <c r="O60" s="8"/>
      <c r="P60" s="8"/>
      <c r="Q60" s="8"/>
    </row>
    <row r="61" spans="1:90" ht="17.25" customHeight="1" x14ac:dyDescent="0.35">
      <c r="D61" s="204" t="s">
        <v>3</v>
      </c>
      <c r="E61" s="205"/>
      <c r="F61" s="1">
        <v>10</v>
      </c>
      <c r="G61" s="17">
        <f>H59/F61</f>
        <v>0.6</v>
      </c>
      <c r="H61" s="18"/>
      <c r="I61" s="19"/>
    </row>
    <row r="62" spans="1:90" ht="18.75" customHeight="1" x14ac:dyDescent="0.35">
      <c r="D62" s="202" t="s">
        <v>4</v>
      </c>
      <c r="E62" s="203"/>
      <c r="F62" s="1">
        <v>3</v>
      </c>
      <c r="G62" s="17">
        <f>I59/F62</f>
        <v>0.33333333333333331</v>
      </c>
      <c r="H62" s="19"/>
      <c r="I62" s="19"/>
    </row>
    <row r="63" spans="1:90" ht="18" customHeight="1" x14ac:dyDescent="0.35">
      <c r="D63" s="204" t="s">
        <v>5</v>
      </c>
      <c r="E63" s="205"/>
      <c r="F63" s="1">
        <v>10</v>
      </c>
      <c r="G63" s="17">
        <f>J59/F63</f>
        <v>0.5</v>
      </c>
      <c r="H63" s="18"/>
      <c r="I63" s="19"/>
    </row>
    <row r="64" spans="1:90" ht="18" customHeight="1" x14ac:dyDescent="0.35">
      <c r="D64" s="202" t="s">
        <v>6</v>
      </c>
      <c r="E64" s="203"/>
      <c r="F64" s="1">
        <v>5</v>
      </c>
      <c r="G64" s="17">
        <f>K59/F64</f>
        <v>0</v>
      </c>
      <c r="H64" s="18"/>
      <c r="I64" s="19"/>
    </row>
    <row r="65" spans="1:19" s="3" customFormat="1" ht="18" customHeight="1" x14ac:dyDescent="0.35">
      <c r="A65" s="2"/>
      <c r="B65" s="2"/>
      <c r="D65" s="202" t="s">
        <v>7</v>
      </c>
      <c r="E65" s="203"/>
      <c r="F65" s="1">
        <v>7</v>
      </c>
      <c r="G65" s="17">
        <f>L59/F65</f>
        <v>0.5714285714285714</v>
      </c>
      <c r="H65" s="19"/>
      <c r="I65" s="19"/>
      <c r="S65" s="2"/>
    </row>
    <row r="66" spans="1:19" s="3" customFormat="1" ht="19.5" customHeight="1" x14ac:dyDescent="0.35">
      <c r="A66" s="2"/>
      <c r="B66" s="2"/>
      <c r="D66" s="202" t="s">
        <v>8</v>
      </c>
      <c r="E66" s="203"/>
      <c r="F66" s="1">
        <v>6</v>
      </c>
      <c r="G66" s="17">
        <f>M59/F66</f>
        <v>0.5</v>
      </c>
      <c r="H66" s="19"/>
      <c r="I66" s="19"/>
      <c r="S66" s="2"/>
    </row>
    <row r="67" spans="1:19" s="3" customFormat="1" ht="18.75" customHeight="1" x14ac:dyDescent="0.35">
      <c r="A67" s="2"/>
      <c r="B67" s="2"/>
      <c r="D67" s="204" t="s">
        <v>12</v>
      </c>
      <c r="E67" s="205"/>
      <c r="F67" s="1">
        <v>5</v>
      </c>
      <c r="G67" s="17">
        <f>N59/F67</f>
        <v>0.6</v>
      </c>
      <c r="H67" s="19"/>
      <c r="I67" s="19"/>
      <c r="S67" s="2"/>
    </row>
    <row r="68" spans="1:19" s="3" customFormat="1" ht="18" customHeight="1" x14ac:dyDescent="0.35">
      <c r="A68" s="2"/>
      <c r="B68" s="2"/>
      <c r="D68" s="202" t="s">
        <v>9</v>
      </c>
      <c r="E68" s="203"/>
      <c r="F68" s="1">
        <v>11</v>
      </c>
      <c r="G68" s="20">
        <f>O59/F68</f>
        <v>0.45454545454545453</v>
      </c>
      <c r="H68" s="18"/>
      <c r="I68" s="19"/>
      <c r="S68" s="2"/>
    </row>
    <row r="69" spans="1:19" s="3" customFormat="1" ht="15.75" thickBot="1" x14ac:dyDescent="0.4">
      <c r="A69" s="2"/>
      <c r="B69" s="2"/>
      <c r="D69" s="202" t="s">
        <v>122</v>
      </c>
      <c r="E69" s="206"/>
      <c r="F69" s="1">
        <v>1</v>
      </c>
      <c r="G69" s="20">
        <f>P59/F69</f>
        <v>0</v>
      </c>
      <c r="H69" s="19"/>
      <c r="I69" s="19"/>
      <c r="S69" s="2"/>
    </row>
    <row r="70" spans="1:19" ht="15.75" thickBot="1" x14ac:dyDescent="0.4">
      <c r="D70" s="191" t="s">
        <v>21</v>
      </c>
      <c r="E70" s="192"/>
      <c r="F70" s="22">
        <f>SUM(F61:F69)</f>
        <v>58</v>
      </c>
      <c r="G70" s="21">
        <f>G59/F70</f>
        <v>0.51724137931034486</v>
      </c>
      <c r="H70" s="19"/>
      <c r="I70" s="19"/>
    </row>
  </sheetData>
  <mergeCells count="204">
    <mergeCell ref="Q38:Q39"/>
    <mergeCell ref="R38:R39"/>
    <mergeCell ref="B5:B6"/>
    <mergeCell ref="C5:C6"/>
    <mergeCell ref="D5:D6"/>
    <mergeCell ref="E5:E6"/>
    <mergeCell ref="F5:F6"/>
    <mergeCell ref="G5:P5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C38:C39"/>
    <mergeCell ref="Q8:Q10"/>
    <mergeCell ref="R8:R10"/>
    <mergeCell ref="H11:H12"/>
    <mergeCell ref="I11:I12"/>
    <mergeCell ref="D66:E66"/>
    <mergeCell ref="D67:E67"/>
    <mergeCell ref="D68:E68"/>
    <mergeCell ref="D69:E69"/>
    <mergeCell ref="B14:B39"/>
    <mergeCell ref="D60:E60"/>
    <mergeCell ref="D61:E61"/>
    <mergeCell ref="D62:E62"/>
    <mergeCell ref="D63:E63"/>
    <mergeCell ref="D64:E64"/>
    <mergeCell ref="D65:E65"/>
    <mergeCell ref="B40:B47"/>
    <mergeCell ref="D70:E70"/>
    <mergeCell ref="B1:R1"/>
    <mergeCell ref="B2:R2"/>
    <mergeCell ref="B3:R3"/>
    <mergeCell ref="B7:B13"/>
    <mergeCell ref="C45:C47"/>
    <mergeCell ref="C51:C52"/>
    <mergeCell ref="F8:F10"/>
    <mergeCell ref="F11:F12"/>
    <mergeCell ref="G8:G10"/>
    <mergeCell ref="G11:G12"/>
    <mergeCell ref="H8:H10"/>
    <mergeCell ref="I8:I10"/>
    <mergeCell ref="J8:J10"/>
    <mergeCell ref="K8:K10"/>
    <mergeCell ref="B48:B52"/>
    <mergeCell ref="C48:C50"/>
    <mergeCell ref="B53:B58"/>
    <mergeCell ref="C53:C55"/>
    <mergeCell ref="C14:C15"/>
    <mergeCell ref="C16:C22"/>
    <mergeCell ref="C25:C29"/>
    <mergeCell ref="C30:C37"/>
    <mergeCell ref="C41:C43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L8:L10"/>
    <mergeCell ref="M8:M10"/>
    <mergeCell ref="N8:N10"/>
    <mergeCell ref="O8:O10"/>
    <mergeCell ref="P8:P10"/>
    <mergeCell ref="Q14:Q15"/>
    <mergeCell ref="R14:R15"/>
    <mergeCell ref="F16:F22"/>
    <mergeCell ref="G16:G22"/>
    <mergeCell ref="H16:H22"/>
    <mergeCell ref="I16:I22"/>
    <mergeCell ref="J16:J22"/>
    <mergeCell ref="K16:K22"/>
    <mergeCell ref="L16:L22"/>
    <mergeCell ref="M16:M22"/>
    <mergeCell ref="N16:N22"/>
    <mergeCell ref="O16:O22"/>
    <mergeCell ref="P16:P22"/>
    <mergeCell ref="Q16:Q22"/>
    <mergeCell ref="R16:R22"/>
    <mergeCell ref="K14:K15"/>
    <mergeCell ref="L14:L15"/>
    <mergeCell ref="M14:M15"/>
    <mergeCell ref="N14:N15"/>
    <mergeCell ref="P14:P15"/>
    <mergeCell ref="J14:J15"/>
    <mergeCell ref="O30:O37"/>
    <mergeCell ref="F30:F37"/>
    <mergeCell ref="G30:G37"/>
    <mergeCell ref="H30:H37"/>
    <mergeCell ref="I30:I37"/>
    <mergeCell ref="J30:J37"/>
    <mergeCell ref="P23:P24"/>
    <mergeCell ref="O14:O15"/>
    <mergeCell ref="F14:F15"/>
    <mergeCell ref="G14:G15"/>
    <mergeCell ref="H14:H15"/>
    <mergeCell ref="I14:I15"/>
    <mergeCell ref="M23:M24"/>
    <mergeCell ref="N23:N24"/>
    <mergeCell ref="O23:O24"/>
    <mergeCell ref="F23:F24"/>
    <mergeCell ref="G23:G24"/>
    <mergeCell ref="H23:H24"/>
    <mergeCell ref="I23:I24"/>
    <mergeCell ref="J23:J24"/>
    <mergeCell ref="Q23:Q24"/>
    <mergeCell ref="R23:R24"/>
    <mergeCell ref="F25:F29"/>
    <mergeCell ref="G25:G29"/>
    <mergeCell ref="H25:H29"/>
    <mergeCell ref="I25:I29"/>
    <mergeCell ref="J25:J29"/>
    <mergeCell ref="K25:K29"/>
    <mergeCell ref="L25:L29"/>
    <mergeCell ref="M25:M29"/>
    <mergeCell ref="N25:N29"/>
    <mergeCell ref="O25:O29"/>
    <mergeCell ref="P25:P29"/>
    <mergeCell ref="Q25:Q29"/>
    <mergeCell ref="R25:R29"/>
    <mergeCell ref="K23:K24"/>
    <mergeCell ref="L23:L24"/>
    <mergeCell ref="G45:G47"/>
    <mergeCell ref="H45:H47"/>
    <mergeCell ref="I45:I47"/>
    <mergeCell ref="J45:J47"/>
    <mergeCell ref="P30:P37"/>
    <mergeCell ref="Q30:Q37"/>
    <mergeCell ref="R30:R37"/>
    <mergeCell ref="F41:F43"/>
    <mergeCell ref="G41:G43"/>
    <mergeCell ref="H41:H43"/>
    <mergeCell ref="I41:I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K30:K37"/>
    <mergeCell ref="L30:L37"/>
    <mergeCell ref="M30:M37"/>
    <mergeCell ref="N30:N37"/>
    <mergeCell ref="I51:I52"/>
    <mergeCell ref="J51:J52"/>
    <mergeCell ref="P45:P47"/>
    <mergeCell ref="Q45:Q47"/>
    <mergeCell ref="R45:R47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8:O50"/>
    <mergeCell ref="P48:P50"/>
    <mergeCell ref="Q48:Q50"/>
    <mergeCell ref="R48:R50"/>
    <mergeCell ref="K45:K47"/>
    <mergeCell ref="L45:L47"/>
    <mergeCell ref="M45:M47"/>
    <mergeCell ref="N45:N47"/>
    <mergeCell ref="O45:O47"/>
    <mergeCell ref="F45:F47"/>
    <mergeCell ref="P51:P52"/>
    <mergeCell ref="Q51:Q52"/>
    <mergeCell ref="R51:R52"/>
    <mergeCell ref="F53:F55"/>
    <mergeCell ref="G53:G55"/>
    <mergeCell ref="H53:H55"/>
    <mergeCell ref="I53:I55"/>
    <mergeCell ref="J53:J55"/>
    <mergeCell ref="K53:K55"/>
    <mergeCell ref="L53:L55"/>
    <mergeCell ref="M53:M55"/>
    <mergeCell ref="N53:N55"/>
    <mergeCell ref="O53:O55"/>
    <mergeCell ref="P53:P55"/>
    <mergeCell ref="Q53:Q55"/>
    <mergeCell ref="R53:R55"/>
    <mergeCell ref="K51:K52"/>
    <mergeCell ref="L51:L52"/>
    <mergeCell ref="M51:M52"/>
    <mergeCell ref="N51:N52"/>
    <mergeCell ref="O51:O52"/>
    <mergeCell ref="F51:F52"/>
    <mergeCell ref="G51:G52"/>
    <mergeCell ref="H51:H52"/>
  </mergeCells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5C3A-52B6-4FE3-89D1-A2CF9D8F8A4D}">
  <dimension ref="A1:CA66"/>
  <sheetViews>
    <sheetView tabSelected="1" view="pageBreakPreview" topLeftCell="B31" zoomScale="80" zoomScaleNormal="80" zoomScaleSheetLayoutView="80" workbookViewId="0">
      <selection activeCell="G52" sqref="G52:G53"/>
    </sheetView>
  </sheetViews>
  <sheetFormatPr defaultColWidth="9.1328125" defaultRowHeight="15.4" x14ac:dyDescent="0.35"/>
  <cols>
    <col min="1" max="1" width="8" style="2" hidden="1" customWidth="1"/>
    <col min="2" max="2" width="27.265625" style="2" bestFit="1" customWidth="1"/>
    <col min="3" max="3" width="13.59765625" style="3" bestFit="1" customWidth="1"/>
    <col min="4" max="4" width="78" style="9" customWidth="1"/>
    <col min="5" max="5" width="46.265625" style="9" customWidth="1"/>
    <col min="6" max="6" width="31.33203125" style="9" customWidth="1"/>
    <col min="7" max="7" width="32.73046875" style="3" customWidth="1"/>
    <col min="8" max="8" width="16.73046875" style="2" bestFit="1" customWidth="1"/>
    <col min="9" max="12" width="9.1328125" style="2"/>
    <col min="13" max="13" width="13.6640625" style="2" bestFit="1" customWidth="1"/>
    <col min="14" max="16384" width="9.1328125" style="2"/>
  </cols>
  <sheetData>
    <row r="1" spans="1:79" ht="25.9" customHeight="1" x14ac:dyDescent="0.35">
      <c r="A1" s="12"/>
      <c r="B1" s="151" t="s">
        <v>51</v>
      </c>
      <c r="C1" s="152"/>
      <c r="D1" s="152"/>
      <c r="E1" s="152"/>
      <c r="F1" s="152"/>
      <c r="G1" s="153"/>
      <c r="H1" s="106"/>
      <c r="I1" s="106" t="s">
        <v>153</v>
      </c>
      <c r="J1" s="106" t="s">
        <v>154</v>
      </c>
      <c r="K1" s="106" t="s">
        <v>155</v>
      </c>
      <c r="L1" s="106" t="s">
        <v>156</v>
      </c>
      <c r="M1" s="107" t="s">
        <v>157</v>
      </c>
      <c r="N1" s="106" t="s">
        <v>158</v>
      </c>
      <c r="O1" s="106" t="s">
        <v>159</v>
      </c>
      <c r="P1" s="106" t="s">
        <v>160</v>
      </c>
    </row>
    <row r="2" spans="1:79" ht="15.75" thickBot="1" x14ac:dyDescent="0.4">
      <c r="A2" s="6"/>
      <c r="B2" s="136" t="s">
        <v>127</v>
      </c>
      <c r="C2" s="137"/>
      <c r="D2" s="137"/>
      <c r="E2" s="137"/>
      <c r="F2" s="137"/>
      <c r="G2" s="154"/>
      <c r="H2" s="106" t="s">
        <v>151</v>
      </c>
      <c r="I2" s="106">
        <v>22</v>
      </c>
      <c r="J2" s="106"/>
      <c r="K2" s="106">
        <v>7</v>
      </c>
      <c r="L2" s="106">
        <v>1</v>
      </c>
      <c r="M2" s="106"/>
      <c r="N2" s="106">
        <v>2</v>
      </c>
      <c r="O2" s="106"/>
      <c r="P2" s="106">
        <f>SUM(J2:O2)</f>
        <v>10</v>
      </c>
    </row>
    <row r="3" spans="1:79" ht="15.75" thickBot="1" x14ac:dyDescent="0.4">
      <c r="A3" s="13"/>
      <c r="B3" s="136"/>
      <c r="C3" s="137"/>
      <c r="D3" s="137"/>
      <c r="E3" s="137"/>
      <c r="F3" s="137"/>
      <c r="G3" s="137"/>
      <c r="H3" s="106" t="s">
        <v>146</v>
      </c>
      <c r="I3" s="106">
        <v>22</v>
      </c>
      <c r="J3" s="106">
        <v>1</v>
      </c>
      <c r="K3" s="106">
        <v>8</v>
      </c>
      <c r="L3" s="106"/>
      <c r="M3" s="106"/>
      <c r="N3" s="106">
        <v>1</v>
      </c>
      <c r="O3" s="106"/>
      <c r="P3" s="106">
        <f>SUM(J3:O3)</f>
        <v>10</v>
      </c>
    </row>
    <row r="4" spans="1:79" ht="15.75" thickBot="1" x14ac:dyDescent="0.4">
      <c r="A4" s="12"/>
      <c r="B4" s="12"/>
      <c r="C4" s="27"/>
      <c r="D4" s="26"/>
      <c r="E4" s="26"/>
      <c r="F4" s="26"/>
      <c r="G4" s="28">
        <v>46129</v>
      </c>
      <c r="H4" s="106" t="s">
        <v>133</v>
      </c>
      <c r="I4" s="106">
        <v>22</v>
      </c>
      <c r="J4" s="106"/>
      <c r="K4" s="106">
        <v>9</v>
      </c>
      <c r="L4" s="106"/>
      <c r="M4" s="106">
        <v>1</v>
      </c>
      <c r="N4" s="106">
        <v>1</v>
      </c>
      <c r="O4" s="106"/>
      <c r="P4" s="106">
        <f>SUM(J4:O4)</f>
        <v>11</v>
      </c>
    </row>
    <row r="5" spans="1:79" s="4" customFormat="1" x14ac:dyDescent="0.35">
      <c r="A5" s="23" t="s">
        <v>0</v>
      </c>
      <c r="B5" s="138" t="s">
        <v>27</v>
      </c>
      <c r="C5" s="140" t="s">
        <v>28</v>
      </c>
      <c r="D5" s="140" t="s">
        <v>1</v>
      </c>
      <c r="E5" s="140" t="s">
        <v>29</v>
      </c>
      <c r="F5" s="143" t="s">
        <v>132</v>
      </c>
      <c r="G5" s="142" t="s">
        <v>2</v>
      </c>
      <c r="H5" s="106" t="s">
        <v>152</v>
      </c>
      <c r="I5" s="106">
        <v>12</v>
      </c>
      <c r="J5" s="106"/>
      <c r="K5" s="106">
        <v>5</v>
      </c>
      <c r="L5" s="106"/>
      <c r="M5" s="106"/>
      <c r="N5" s="106">
        <v>2</v>
      </c>
      <c r="O5" s="106"/>
      <c r="P5" s="106">
        <f>SUM(J5:O5)</f>
        <v>7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</row>
    <row r="6" spans="1:79" s="5" customFormat="1" ht="18.75" customHeight="1" x14ac:dyDescent="0.35">
      <c r="A6" s="24"/>
      <c r="B6" s="139"/>
      <c r="C6" s="141"/>
      <c r="D6" s="141"/>
      <c r="E6" s="141"/>
      <c r="F6" s="143"/>
      <c r="G6" s="141"/>
      <c r="H6" s="106" t="s">
        <v>139</v>
      </c>
      <c r="I6" s="106">
        <v>22</v>
      </c>
      <c r="J6" s="106"/>
      <c r="K6" s="106">
        <v>7</v>
      </c>
      <c r="L6" s="106">
        <v>1</v>
      </c>
      <c r="M6" s="106"/>
      <c r="N6" s="106">
        <v>2</v>
      </c>
      <c r="O6" s="106"/>
      <c r="P6" s="106">
        <f>SUM(J6:O6)</f>
        <v>10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</row>
    <row r="7" spans="1:79" s="5" customFormat="1" ht="18.75" customHeight="1" thickBot="1" x14ac:dyDescent="0.4">
      <c r="A7" s="79"/>
      <c r="B7" s="124">
        <v>46153</v>
      </c>
      <c r="C7" s="95">
        <v>0.375</v>
      </c>
      <c r="D7" s="80" t="s">
        <v>134</v>
      </c>
      <c r="E7" s="80" t="s">
        <v>131</v>
      </c>
      <c r="F7" s="94" t="s">
        <v>133</v>
      </c>
      <c r="G7" s="94" t="s">
        <v>162</v>
      </c>
      <c r="H7" s="108"/>
      <c r="I7" s="109" t="s">
        <v>161</v>
      </c>
      <c r="J7" s="108"/>
      <c r="K7" s="108"/>
      <c r="L7" s="108"/>
      <c r="M7" s="108"/>
      <c r="N7" s="108"/>
      <c r="O7" s="108"/>
      <c r="P7" s="10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</row>
    <row r="8" spans="1:79" s="11" customFormat="1" ht="20.100000000000001" customHeight="1" x14ac:dyDescent="0.35">
      <c r="A8" s="25"/>
      <c r="B8" s="125"/>
      <c r="C8" s="67">
        <v>0.45833333333333331</v>
      </c>
      <c r="D8" s="35" t="s">
        <v>112</v>
      </c>
      <c r="E8" s="36" t="s">
        <v>109</v>
      </c>
      <c r="F8" s="36"/>
      <c r="G8" s="38" t="s">
        <v>123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</row>
    <row r="9" spans="1:79" s="11" customFormat="1" ht="20.100000000000001" customHeight="1" x14ac:dyDescent="0.35">
      <c r="A9" s="25"/>
      <c r="B9" s="125"/>
      <c r="C9" s="68">
        <v>0.58333333333333337</v>
      </c>
      <c r="D9" s="40" t="s">
        <v>113</v>
      </c>
      <c r="E9" s="41" t="s">
        <v>110</v>
      </c>
      <c r="F9" s="41"/>
      <c r="G9" s="135" t="s">
        <v>123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</row>
    <row r="10" spans="1:79" s="11" customFormat="1" ht="20.100000000000001" customHeight="1" x14ac:dyDescent="0.45">
      <c r="A10" s="25"/>
      <c r="B10" s="125"/>
      <c r="C10" s="69">
        <v>0.58333333333333337</v>
      </c>
      <c r="D10" s="42" t="s">
        <v>72</v>
      </c>
      <c r="E10" s="45" t="s">
        <v>46</v>
      </c>
      <c r="F10" s="45"/>
      <c r="G10" s="13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</row>
    <row r="11" spans="1:79" s="11" customFormat="1" ht="20.100000000000001" customHeight="1" x14ac:dyDescent="0.45">
      <c r="A11" s="25"/>
      <c r="B11" s="125"/>
      <c r="C11" s="70">
        <v>0.58333333333333337</v>
      </c>
      <c r="D11" s="42" t="s">
        <v>73</v>
      </c>
      <c r="E11" s="46" t="s">
        <v>44</v>
      </c>
      <c r="F11" s="46"/>
      <c r="G11" s="13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</row>
    <row r="12" spans="1:79" s="11" customFormat="1" ht="20.100000000000001" customHeight="1" x14ac:dyDescent="0.45">
      <c r="A12" s="25"/>
      <c r="B12" s="125"/>
      <c r="C12" s="70">
        <v>0.66666666666666663</v>
      </c>
      <c r="D12" s="42" t="s">
        <v>74</v>
      </c>
      <c r="E12" s="46" t="s">
        <v>44</v>
      </c>
      <c r="F12" s="119" t="s">
        <v>151</v>
      </c>
      <c r="G12" s="135" t="s">
        <v>123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</row>
    <row r="13" spans="1:79" s="11" customFormat="1" x14ac:dyDescent="0.45">
      <c r="A13" s="25"/>
      <c r="B13" s="125"/>
      <c r="C13" s="69">
        <v>0.66666666666666663</v>
      </c>
      <c r="D13" s="42" t="s">
        <v>75</v>
      </c>
      <c r="E13" s="45" t="s">
        <v>38</v>
      </c>
      <c r="F13" s="120"/>
      <c r="G13" s="13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</row>
    <row r="14" spans="1:79" s="11" customFormat="1" ht="15.75" thickBot="1" x14ac:dyDescent="0.4">
      <c r="A14" s="25"/>
      <c r="B14" s="126"/>
      <c r="C14" s="71">
        <v>0.66666666666666663</v>
      </c>
      <c r="D14" s="47" t="s">
        <v>114</v>
      </c>
      <c r="E14" s="48"/>
      <c r="F14" s="48"/>
      <c r="G14" s="50" t="s">
        <v>130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</row>
    <row r="15" spans="1:79" s="11" customFormat="1" ht="15.75" thickBot="1" x14ac:dyDescent="0.4">
      <c r="A15" s="25"/>
      <c r="B15" s="127">
        <v>46154</v>
      </c>
      <c r="C15" s="100">
        <v>0.375</v>
      </c>
      <c r="D15" s="96" t="s">
        <v>136</v>
      </c>
      <c r="E15" s="96" t="s">
        <v>135</v>
      </c>
      <c r="F15" s="130" t="s">
        <v>139</v>
      </c>
      <c r="G15" s="130" t="s">
        <v>162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</row>
    <row r="16" spans="1:79" s="11" customFormat="1" x14ac:dyDescent="0.35">
      <c r="A16" s="25"/>
      <c r="B16" s="128"/>
      <c r="C16" s="100">
        <v>0.375</v>
      </c>
      <c r="D16" s="98" t="s">
        <v>138</v>
      </c>
      <c r="E16" s="99" t="s">
        <v>137</v>
      </c>
      <c r="F16" s="131"/>
      <c r="G16" s="13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</row>
    <row r="17" spans="1:79" s="11" customFormat="1" x14ac:dyDescent="0.45">
      <c r="A17" s="25"/>
      <c r="B17" s="128"/>
      <c r="C17" s="148">
        <v>0.41666666666666669</v>
      </c>
      <c r="D17" s="76" t="s">
        <v>76</v>
      </c>
      <c r="E17" s="77" t="s">
        <v>46</v>
      </c>
      <c r="F17" s="81"/>
      <c r="G17" s="147" t="s">
        <v>124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</row>
    <row r="18" spans="1:79" s="11" customFormat="1" x14ac:dyDescent="0.45">
      <c r="A18" s="25"/>
      <c r="B18" s="128"/>
      <c r="C18" s="146"/>
      <c r="D18" s="54" t="s">
        <v>50</v>
      </c>
      <c r="E18" s="55" t="s">
        <v>45</v>
      </c>
      <c r="F18" s="77"/>
      <c r="G18" s="14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</row>
    <row r="19" spans="1:79" s="11" customFormat="1" x14ac:dyDescent="0.45">
      <c r="A19" s="25"/>
      <c r="B19" s="128"/>
      <c r="C19" s="146">
        <v>0.41666666666666669</v>
      </c>
      <c r="D19" s="54" t="s">
        <v>94</v>
      </c>
      <c r="E19" s="55" t="s">
        <v>64</v>
      </c>
      <c r="F19" s="82"/>
      <c r="G19" s="144" t="s">
        <v>123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s="11" customFormat="1" x14ac:dyDescent="0.45">
      <c r="A20" s="25"/>
      <c r="B20" s="128"/>
      <c r="C20" s="146"/>
      <c r="D20" s="54" t="s">
        <v>95</v>
      </c>
      <c r="E20" s="55" t="s">
        <v>65</v>
      </c>
      <c r="F20" s="81"/>
      <c r="G20" s="14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s="11" customFormat="1" x14ac:dyDescent="0.45">
      <c r="A21" s="25"/>
      <c r="B21" s="128"/>
      <c r="C21" s="146"/>
      <c r="D21" s="54" t="s">
        <v>96</v>
      </c>
      <c r="E21" s="55" t="s">
        <v>66</v>
      </c>
      <c r="F21" s="81"/>
      <c r="G21" s="14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</row>
    <row r="22" spans="1:79" s="11" customFormat="1" x14ac:dyDescent="0.45">
      <c r="A22" s="25"/>
      <c r="B22" s="128"/>
      <c r="C22" s="146"/>
      <c r="D22" s="54" t="s">
        <v>97</v>
      </c>
      <c r="E22" s="55" t="s">
        <v>63</v>
      </c>
      <c r="F22" s="81"/>
      <c r="G22" s="14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</row>
    <row r="23" spans="1:79" s="11" customFormat="1" x14ac:dyDescent="0.45">
      <c r="A23" s="25"/>
      <c r="B23" s="128"/>
      <c r="C23" s="146"/>
      <c r="D23" s="54" t="s">
        <v>98</v>
      </c>
      <c r="E23" s="55" t="s">
        <v>44</v>
      </c>
      <c r="F23" s="81"/>
      <c r="G23" s="14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</row>
    <row r="24" spans="1:79" s="11" customFormat="1" x14ac:dyDescent="0.45">
      <c r="A24" s="25"/>
      <c r="B24" s="128"/>
      <c r="C24" s="146"/>
      <c r="D24" s="54" t="s">
        <v>99</v>
      </c>
      <c r="E24" s="55" t="s">
        <v>67</v>
      </c>
      <c r="F24" s="81"/>
      <c r="G24" s="14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</row>
    <row r="25" spans="1:79" s="11" customFormat="1" x14ac:dyDescent="0.45">
      <c r="A25" s="25"/>
      <c r="B25" s="128"/>
      <c r="C25" s="146"/>
      <c r="D25" s="54" t="s">
        <v>100</v>
      </c>
      <c r="E25" s="55" t="s">
        <v>68</v>
      </c>
      <c r="F25" s="77"/>
      <c r="G25" s="14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</row>
    <row r="26" spans="1:79" s="11" customFormat="1" x14ac:dyDescent="0.35">
      <c r="A26" s="25"/>
      <c r="B26" s="128"/>
      <c r="C26" s="72">
        <v>0.45833333333333331</v>
      </c>
      <c r="D26" s="56" t="s">
        <v>111</v>
      </c>
      <c r="E26" s="57" t="s">
        <v>35</v>
      </c>
      <c r="F26" s="83"/>
      <c r="G26" s="144" t="s">
        <v>129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</row>
    <row r="27" spans="1:79" s="11" customFormat="1" x14ac:dyDescent="0.45">
      <c r="A27" s="25"/>
      <c r="B27" s="128"/>
      <c r="C27" s="73">
        <v>0.45833333333333331</v>
      </c>
      <c r="D27" s="54" t="s">
        <v>101</v>
      </c>
      <c r="E27" s="55" t="s">
        <v>33</v>
      </c>
      <c r="F27" s="77"/>
      <c r="G27" s="14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</row>
    <row r="28" spans="1:79" s="11" customFormat="1" x14ac:dyDescent="0.45">
      <c r="A28" s="25"/>
      <c r="B28" s="128"/>
      <c r="C28" s="146">
        <v>0.5</v>
      </c>
      <c r="D28" s="54" t="s">
        <v>126</v>
      </c>
      <c r="E28" s="55" t="s">
        <v>45</v>
      </c>
      <c r="F28" s="82"/>
      <c r="G28" s="144" t="s">
        <v>124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</row>
    <row r="29" spans="1:79" s="11" customFormat="1" x14ac:dyDescent="0.45">
      <c r="A29" s="25"/>
      <c r="B29" s="128"/>
      <c r="C29" s="146"/>
      <c r="D29" s="54" t="s">
        <v>77</v>
      </c>
      <c r="E29" s="55" t="s">
        <v>40</v>
      </c>
      <c r="F29" s="81"/>
      <c r="G29" s="14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</row>
    <row r="30" spans="1:79" s="11" customFormat="1" x14ac:dyDescent="0.45">
      <c r="A30" s="25"/>
      <c r="B30" s="128"/>
      <c r="C30" s="146"/>
      <c r="D30" s="54" t="s">
        <v>78</v>
      </c>
      <c r="E30" s="55" t="s">
        <v>40</v>
      </c>
      <c r="F30" s="81"/>
      <c r="G30" s="14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</row>
    <row r="31" spans="1:79" s="11" customFormat="1" x14ac:dyDescent="0.45">
      <c r="A31" s="25"/>
      <c r="B31" s="128"/>
      <c r="C31" s="146"/>
      <c r="D31" s="54" t="s">
        <v>49</v>
      </c>
      <c r="E31" s="55" t="s">
        <v>45</v>
      </c>
      <c r="F31" s="81"/>
      <c r="G31" s="14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</row>
    <row r="32" spans="1:79" s="11" customFormat="1" x14ac:dyDescent="0.45">
      <c r="A32" s="25"/>
      <c r="B32" s="128"/>
      <c r="C32" s="146"/>
      <c r="D32" s="54" t="s">
        <v>79</v>
      </c>
      <c r="E32" s="55" t="s">
        <v>48</v>
      </c>
      <c r="F32" s="77"/>
      <c r="G32" s="14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</row>
    <row r="33" spans="1:79" s="11" customFormat="1" x14ac:dyDescent="0.35">
      <c r="A33" s="25"/>
      <c r="B33" s="128"/>
      <c r="C33" s="150">
        <v>0.58333333333333304</v>
      </c>
      <c r="D33" s="14" t="s">
        <v>86</v>
      </c>
      <c r="E33" s="14" t="s">
        <v>56</v>
      </c>
      <c r="F33" s="15"/>
      <c r="G33" s="144" t="s">
        <v>123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</row>
    <row r="34" spans="1:79" s="11" customFormat="1" x14ac:dyDescent="0.35">
      <c r="A34" s="25"/>
      <c r="B34" s="128"/>
      <c r="C34" s="150"/>
      <c r="D34" s="14" t="s">
        <v>87</v>
      </c>
      <c r="E34" s="14" t="s">
        <v>57</v>
      </c>
      <c r="F34" s="84"/>
      <c r="G34" s="14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</row>
    <row r="35" spans="1:79" s="11" customFormat="1" x14ac:dyDescent="0.35">
      <c r="A35" s="25"/>
      <c r="B35" s="128"/>
      <c r="C35" s="150"/>
      <c r="D35" s="14" t="s">
        <v>88</v>
      </c>
      <c r="E35" s="14" t="s">
        <v>58</v>
      </c>
      <c r="F35" s="84"/>
      <c r="G35" s="14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</row>
    <row r="36" spans="1:79" s="11" customFormat="1" x14ac:dyDescent="0.35">
      <c r="A36" s="25"/>
      <c r="B36" s="128"/>
      <c r="C36" s="150"/>
      <c r="D36" s="14" t="s">
        <v>89</v>
      </c>
      <c r="E36" s="14" t="s">
        <v>55</v>
      </c>
      <c r="F36" s="84"/>
      <c r="G36" s="14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</row>
    <row r="37" spans="1:79" s="11" customFormat="1" x14ac:dyDescent="0.35">
      <c r="A37" s="25"/>
      <c r="B37" s="128"/>
      <c r="C37" s="150"/>
      <c r="D37" s="14" t="s">
        <v>90</v>
      </c>
      <c r="E37" s="14" t="s">
        <v>59</v>
      </c>
      <c r="F37" s="84"/>
      <c r="G37" s="14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</row>
    <row r="38" spans="1:79" s="11" customFormat="1" x14ac:dyDescent="0.35">
      <c r="A38" s="25"/>
      <c r="B38" s="128"/>
      <c r="C38" s="150"/>
      <c r="D38" s="14" t="s">
        <v>91</v>
      </c>
      <c r="E38" s="14" t="s">
        <v>60</v>
      </c>
      <c r="F38" s="84"/>
      <c r="G38" s="14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</row>
    <row r="39" spans="1:79" s="11" customFormat="1" x14ac:dyDescent="0.35">
      <c r="A39" s="25"/>
      <c r="B39" s="128"/>
      <c r="C39" s="150"/>
      <c r="D39" s="14" t="s">
        <v>90</v>
      </c>
      <c r="E39" s="14" t="s">
        <v>61</v>
      </c>
      <c r="F39" s="84"/>
      <c r="G39" s="14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</row>
    <row r="40" spans="1:79" s="11" customFormat="1" x14ac:dyDescent="0.35">
      <c r="A40" s="25"/>
      <c r="B40" s="128"/>
      <c r="C40" s="150"/>
      <c r="D40" s="14" t="s">
        <v>91</v>
      </c>
      <c r="E40" s="14" t="s">
        <v>62</v>
      </c>
      <c r="F40" s="85"/>
      <c r="G40" s="14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</row>
    <row r="41" spans="1:79" s="11" customFormat="1" x14ac:dyDescent="0.35">
      <c r="A41" s="25"/>
      <c r="B41" s="128"/>
      <c r="C41" s="160">
        <v>0.66666666666666663</v>
      </c>
      <c r="D41" s="15" t="s">
        <v>120</v>
      </c>
      <c r="E41" s="15" t="s">
        <v>39</v>
      </c>
      <c r="F41" s="15"/>
      <c r="G41" s="144" t="s">
        <v>129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</row>
    <row r="42" spans="1:79" s="11" customFormat="1" ht="15.75" thickBot="1" x14ac:dyDescent="0.4">
      <c r="A42" s="25"/>
      <c r="B42" s="129"/>
      <c r="C42" s="161"/>
      <c r="D42" s="52" t="s">
        <v>92</v>
      </c>
      <c r="E42" s="52" t="s">
        <v>30</v>
      </c>
      <c r="F42" s="86"/>
      <c r="G42" s="14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</row>
    <row r="43" spans="1:79" s="11" customFormat="1" ht="15.75" thickBot="1" x14ac:dyDescent="0.4">
      <c r="A43" s="25"/>
      <c r="B43" s="110">
        <v>46155</v>
      </c>
      <c r="C43" s="101">
        <v>0.375</v>
      </c>
      <c r="D43" s="97" t="s">
        <v>141</v>
      </c>
      <c r="E43" s="97" t="s">
        <v>140</v>
      </c>
      <c r="F43" s="105" t="s">
        <v>139</v>
      </c>
      <c r="G43" s="105" t="s">
        <v>162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</row>
    <row r="44" spans="1:79" s="11" customFormat="1" x14ac:dyDescent="0.45">
      <c r="A44" s="25"/>
      <c r="B44" s="111"/>
      <c r="C44" s="74">
        <v>0.45833333333333331</v>
      </c>
      <c r="D44" s="37" t="s">
        <v>93</v>
      </c>
      <c r="E44" s="37" t="s">
        <v>47</v>
      </c>
      <c r="F44" s="37"/>
      <c r="G44" s="38" t="s">
        <v>129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</row>
    <row r="45" spans="1:79" s="11" customFormat="1" x14ac:dyDescent="0.45">
      <c r="A45" s="25"/>
      <c r="B45" s="111"/>
      <c r="C45" s="156">
        <v>0.5</v>
      </c>
      <c r="D45" s="42" t="s">
        <v>80</v>
      </c>
      <c r="E45" s="42" t="s">
        <v>31</v>
      </c>
      <c r="F45" s="87"/>
      <c r="G45" s="167" t="s">
        <v>129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</row>
    <row r="46" spans="1:79" s="11" customFormat="1" x14ac:dyDescent="0.35">
      <c r="A46" s="25"/>
      <c r="B46" s="111"/>
      <c r="C46" s="156"/>
      <c r="D46" s="40" t="s">
        <v>117</v>
      </c>
      <c r="E46" s="41" t="s">
        <v>41</v>
      </c>
      <c r="F46" s="88"/>
      <c r="G46" s="15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</row>
    <row r="47" spans="1:79" s="11" customFormat="1" x14ac:dyDescent="0.35">
      <c r="A47" s="25"/>
      <c r="B47" s="111"/>
      <c r="C47" s="156"/>
      <c r="D47" s="40" t="s">
        <v>115</v>
      </c>
      <c r="E47" s="41" t="s">
        <v>36</v>
      </c>
      <c r="F47" s="89"/>
      <c r="G47" s="15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</row>
    <row r="48" spans="1:79" s="11" customFormat="1" x14ac:dyDescent="0.45">
      <c r="A48" s="25"/>
      <c r="B48" s="111"/>
      <c r="C48" s="69">
        <v>0.58333333333333337</v>
      </c>
      <c r="D48" s="42" t="s">
        <v>102</v>
      </c>
      <c r="E48" s="42" t="s">
        <v>43</v>
      </c>
      <c r="F48" s="42"/>
      <c r="G48" s="43" t="s">
        <v>129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</row>
    <row r="49" spans="1:79" s="11" customFormat="1" x14ac:dyDescent="0.35">
      <c r="A49" s="25"/>
      <c r="B49" s="111"/>
      <c r="C49" s="164">
        <v>0.66666666666666663</v>
      </c>
      <c r="D49" s="40" t="s">
        <v>118</v>
      </c>
      <c r="E49" s="41" t="s">
        <v>34</v>
      </c>
      <c r="F49" s="121" t="s">
        <v>152</v>
      </c>
      <c r="G49" s="167" t="s">
        <v>123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</row>
    <row r="50" spans="1:79" s="11" customFormat="1" x14ac:dyDescent="0.35">
      <c r="A50" s="25"/>
      <c r="B50" s="111"/>
      <c r="C50" s="165"/>
      <c r="D50" s="40" t="s">
        <v>119</v>
      </c>
      <c r="E50" s="41" t="s">
        <v>116</v>
      </c>
      <c r="F50" s="122"/>
      <c r="G50" s="15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</row>
    <row r="51" spans="1:79" s="11" customFormat="1" ht="15.75" thickBot="1" x14ac:dyDescent="0.5">
      <c r="A51" s="25"/>
      <c r="B51" s="112"/>
      <c r="C51" s="166"/>
      <c r="D51" s="49" t="s">
        <v>81</v>
      </c>
      <c r="E51" s="49" t="s">
        <v>34</v>
      </c>
      <c r="F51" s="123"/>
      <c r="G51" s="168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</row>
    <row r="52" spans="1:79" s="11" customFormat="1" x14ac:dyDescent="0.35">
      <c r="A52" s="25"/>
      <c r="B52" s="132">
        <v>46156</v>
      </c>
      <c r="C52" s="113">
        <v>0.375</v>
      </c>
      <c r="D52" s="96" t="s">
        <v>142</v>
      </c>
      <c r="E52" s="103" t="s">
        <v>143</v>
      </c>
      <c r="F52" s="115" t="s">
        <v>151</v>
      </c>
      <c r="G52" s="115" t="s">
        <v>163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</row>
    <row r="53" spans="1:79" s="11" customFormat="1" ht="15.75" thickBot="1" x14ac:dyDescent="0.4">
      <c r="A53" s="25"/>
      <c r="B53" s="133"/>
      <c r="C53" s="114"/>
      <c r="D53" s="96" t="s">
        <v>145</v>
      </c>
      <c r="E53" s="96" t="s">
        <v>144</v>
      </c>
      <c r="F53" s="116"/>
      <c r="G53" s="11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</row>
    <row r="54" spans="1:79" s="11" customFormat="1" x14ac:dyDescent="0.45">
      <c r="A54" s="25"/>
      <c r="B54" s="133"/>
      <c r="C54" s="162">
        <v>0.45833333333333331</v>
      </c>
      <c r="D54" s="53" t="s">
        <v>103</v>
      </c>
      <c r="E54" s="53" t="s">
        <v>52</v>
      </c>
      <c r="F54" s="90"/>
      <c r="G54" s="163" t="s">
        <v>123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</row>
    <row r="55" spans="1:79" s="11" customFormat="1" x14ac:dyDescent="0.45">
      <c r="A55" s="25"/>
      <c r="B55" s="133"/>
      <c r="C55" s="146"/>
      <c r="D55" s="54" t="s">
        <v>104</v>
      </c>
      <c r="E55" s="54" t="s">
        <v>53</v>
      </c>
      <c r="F55" s="91"/>
      <c r="G55" s="14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</row>
    <row r="56" spans="1:79" s="11" customFormat="1" x14ac:dyDescent="0.45">
      <c r="A56" s="25"/>
      <c r="B56" s="133"/>
      <c r="C56" s="146"/>
      <c r="D56" s="54" t="s">
        <v>105</v>
      </c>
      <c r="E56" s="54" t="s">
        <v>54</v>
      </c>
      <c r="F56" s="76"/>
      <c r="G56" s="1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</row>
    <row r="57" spans="1:79" s="11" customFormat="1" x14ac:dyDescent="0.35">
      <c r="A57" s="25"/>
      <c r="B57" s="133"/>
      <c r="C57" s="160">
        <v>0.54166666666666663</v>
      </c>
      <c r="D57" s="56" t="s">
        <v>120</v>
      </c>
      <c r="E57" s="57" t="s">
        <v>39</v>
      </c>
      <c r="F57" s="83"/>
      <c r="G57" s="144" t="s">
        <v>123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</row>
    <row r="58" spans="1:79" s="11" customFormat="1" ht="15.75" thickBot="1" x14ac:dyDescent="0.5">
      <c r="A58" s="25"/>
      <c r="B58" s="134"/>
      <c r="C58" s="161"/>
      <c r="D58" s="58" t="s">
        <v>82</v>
      </c>
      <c r="E58" s="58" t="s">
        <v>37</v>
      </c>
      <c r="F58" s="92"/>
      <c r="G58" s="14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</row>
    <row r="59" spans="1:79" s="11" customFormat="1" x14ac:dyDescent="0.35">
      <c r="A59" s="25"/>
      <c r="B59" s="110">
        <v>46157</v>
      </c>
      <c r="C59" s="113">
        <v>0.375</v>
      </c>
      <c r="D59" s="96" t="s">
        <v>147</v>
      </c>
      <c r="E59" s="103" t="s">
        <v>148</v>
      </c>
      <c r="F59" s="115" t="s">
        <v>146</v>
      </c>
      <c r="G59" s="10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</row>
    <row r="60" spans="1:79" s="11" customFormat="1" ht="15.75" thickBot="1" x14ac:dyDescent="0.4">
      <c r="A60" s="25"/>
      <c r="B60" s="111"/>
      <c r="C60" s="114"/>
      <c r="D60" s="104" t="s">
        <v>149</v>
      </c>
      <c r="E60" s="104" t="s">
        <v>150</v>
      </c>
      <c r="F60" s="116"/>
      <c r="G60" s="102" t="s">
        <v>162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</row>
    <row r="61" spans="1:79" s="11" customFormat="1" x14ac:dyDescent="0.45">
      <c r="A61" s="25"/>
      <c r="B61" s="111"/>
      <c r="C61" s="155">
        <v>0.375</v>
      </c>
      <c r="D61" s="53" t="s">
        <v>106</v>
      </c>
      <c r="E61" s="53" t="s">
        <v>69</v>
      </c>
      <c r="F61" s="117" t="s">
        <v>152</v>
      </c>
      <c r="G61" s="157" t="s">
        <v>125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</row>
    <row r="62" spans="1:79" s="11" customFormat="1" x14ac:dyDescent="0.45">
      <c r="A62" s="25"/>
      <c r="B62" s="111"/>
      <c r="C62" s="156"/>
      <c r="D62" s="54" t="s">
        <v>107</v>
      </c>
      <c r="E62" s="54" t="s">
        <v>70</v>
      </c>
      <c r="F62" s="118"/>
      <c r="G62" s="15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</row>
    <row r="63" spans="1:79" s="11" customFormat="1" x14ac:dyDescent="0.45">
      <c r="A63" s="25"/>
      <c r="B63" s="111"/>
      <c r="C63" s="156"/>
      <c r="D63" s="42" t="s">
        <v>108</v>
      </c>
      <c r="E63" s="45" t="s">
        <v>71</v>
      </c>
      <c r="F63" s="93"/>
      <c r="G63" s="15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</row>
    <row r="64" spans="1:79" s="11" customFormat="1" x14ac:dyDescent="0.45">
      <c r="A64" s="25"/>
      <c r="B64" s="111"/>
      <c r="C64" s="69">
        <v>0.45833333333333331</v>
      </c>
      <c r="D64" s="42" t="s">
        <v>83</v>
      </c>
      <c r="E64" s="45" t="s">
        <v>34</v>
      </c>
      <c r="F64" s="45"/>
      <c r="G64" s="43" t="s">
        <v>125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</row>
    <row r="65" spans="1:79" s="11" customFormat="1" x14ac:dyDescent="0.45">
      <c r="A65" s="25"/>
      <c r="B65" s="111"/>
      <c r="C65" s="69">
        <v>0.625</v>
      </c>
      <c r="D65" s="42" t="s">
        <v>84</v>
      </c>
      <c r="E65" s="45" t="s">
        <v>42</v>
      </c>
      <c r="F65" s="45"/>
      <c r="G65" s="43" t="s">
        <v>129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</row>
    <row r="66" spans="1:79" s="11" customFormat="1" ht="15.75" thickBot="1" x14ac:dyDescent="0.5">
      <c r="A66" s="25"/>
      <c r="B66" s="112"/>
      <c r="C66" s="75">
        <v>0.66666666666666663</v>
      </c>
      <c r="D66" s="49" t="s">
        <v>85</v>
      </c>
      <c r="E66" s="65" t="s">
        <v>32</v>
      </c>
      <c r="F66" s="65"/>
      <c r="G66" s="50" t="s">
        <v>129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</row>
  </sheetData>
  <mergeCells count="47">
    <mergeCell ref="B1:G1"/>
    <mergeCell ref="B2:G2"/>
    <mergeCell ref="C61:C63"/>
    <mergeCell ref="G61:G63"/>
    <mergeCell ref="C57:C58"/>
    <mergeCell ref="G57:G58"/>
    <mergeCell ref="C54:C56"/>
    <mergeCell ref="G54:G56"/>
    <mergeCell ref="C49:C51"/>
    <mergeCell ref="G49:G51"/>
    <mergeCell ref="C45:C47"/>
    <mergeCell ref="G45:G47"/>
    <mergeCell ref="C41:C42"/>
    <mergeCell ref="G52:G53"/>
    <mergeCell ref="G12:G13"/>
    <mergeCell ref="G9:G11"/>
    <mergeCell ref="B3:G3"/>
    <mergeCell ref="B5:B6"/>
    <mergeCell ref="C5:C6"/>
    <mergeCell ref="D5:D6"/>
    <mergeCell ref="E5:E6"/>
    <mergeCell ref="G5:G6"/>
    <mergeCell ref="F5:F6"/>
    <mergeCell ref="G15:G16"/>
    <mergeCell ref="B43:B51"/>
    <mergeCell ref="B52:B58"/>
    <mergeCell ref="C52:C53"/>
    <mergeCell ref="F52:F53"/>
    <mergeCell ref="G26:G27"/>
    <mergeCell ref="C19:C25"/>
    <mergeCell ref="G19:G25"/>
    <mergeCell ref="C17:C18"/>
    <mergeCell ref="G17:G18"/>
    <mergeCell ref="G41:G42"/>
    <mergeCell ref="C33:C40"/>
    <mergeCell ref="G33:G40"/>
    <mergeCell ref="C28:C32"/>
    <mergeCell ref="G28:G32"/>
    <mergeCell ref="B59:B66"/>
    <mergeCell ref="C59:C60"/>
    <mergeCell ref="F59:F60"/>
    <mergeCell ref="F61:F62"/>
    <mergeCell ref="F12:F13"/>
    <mergeCell ref="F49:F51"/>
    <mergeCell ref="B7:B14"/>
    <mergeCell ref="B15:B42"/>
    <mergeCell ref="F15:F16"/>
  </mergeCells>
  <pageMargins left="0.7" right="0.7" top="0.75" bottom="0.75" header="0.3" footer="0.3"/>
  <pageSetup paperSize="9" scale="4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ARASINAV MAZERET (GÖZETMENLİK)</vt:lpstr>
      <vt:lpstr>ARASINAV MAZERET (PROGRAM)</vt:lpstr>
      <vt:lpstr>'ARASINAV MAZERET (GÖZETMENLİK)'!Yazdırma_Alanı</vt:lpstr>
      <vt:lpstr>'ARASINAV MAZERET (PROGRAM)'!Yazdırma_Alanı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Müge ACAR</cp:lastModifiedBy>
  <cp:lastPrinted>2019-11-20T13:39:37Z</cp:lastPrinted>
  <dcterms:created xsi:type="dcterms:W3CDTF">2007-10-22T08:52:53Z</dcterms:created>
  <dcterms:modified xsi:type="dcterms:W3CDTF">2026-05-13T11:11:03Z</dcterms:modified>
</cp:coreProperties>
</file>