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460" windowWidth="32760" windowHeight="27040" activeTab="0"/>
  </bookViews>
  <sheets>
    <sheet name="Arasınav programı" sheetId="1" r:id="rId1"/>
    <sheet name="Arasınav programı-Gözetmenlik" sheetId="2" r:id="rId2"/>
  </sheets>
  <definedNames>
    <definedName name="_xlfn.AGGREGATE" hidden="1">#NAME?</definedName>
    <definedName name="_xlnm.Print_Area" localSheetId="0">'Arasınav programı'!$A$1:$F$110</definedName>
  </definedNames>
  <calcPr fullCalcOnLoad="1"/>
</workbook>
</file>

<file path=xl/sharedStrings.xml><?xml version="1.0" encoding="utf-8"?>
<sst xmlns="http://schemas.openxmlformats.org/spreadsheetml/2006/main" count="578" uniqueCount="256">
  <si>
    <t>No</t>
  </si>
  <si>
    <t>Ders Kodu ve Adı</t>
  </si>
  <si>
    <t>Derslik</t>
  </si>
  <si>
    <t>BİLGİSAYAR MÜHENDİSLİĞİ</t>
  </si>
  <si>
    <t>ÇEVRE MÜHENDİSLİĞİ</t>
  </si>
  <si>
    <t>ELEKTRİK ELEKTRONİK MÜHENDİSLİĞİ</t>
  </si>
  <si>
    <t>ENDÜSTRİ MÜHENDİSLİĞİ</t>
  </si>
  <si>
    <t>İNŞAAT MÜHENDİSLİĞİ</t>
  </si>
  <si>
    <t>KİMYA MÜHENDİSLİĞİ</t>
  </si>
  <si>
    <t>MALZEME BİLİMİ VE MÜHENDİSLİĞİ</t>
  </si>
  <si>
    <t>GÖZETMEN SAYISI</t>
  </si>
  <si>
    <t xml:space="preserve"> Gözetmen Sayısı</t>
  </si>
  <si>
    <t>MAKİNA MÜHENDİSLİĞİ</t>
  </si>
  <si>
    <t>BİL</t>
  </si>
  <si>
    <t>END</t>
  </si>
  <si>
    <t>EEM</t>
  </si>
  <si>
    <t>İNŞ</t>
  </si>
  <si>
    <t>MLZ</t>
  </si>
  <si>
    <t>KİM</t>
  </si>
  <si>
    <t>MAK</t>
  </si>
  <si>
    <t>ÇEV</t>
  </si>
  <si>
    <t>TOPLAM</t>
  </si>
  <si>
    <t>KONTROL</t>
  </si>
  <si>
    <t>Gerekli Sayı</t>
  </si>
  <si>
    <t>BÖLÜM</t>
  </si>
  <si>
    <t>YÜK</t>
  </si>
  <si>
    <t>Sınav Günü</t>
  </si>
  <si>
    <t>Sınav Saati</t>
  </si>
  <si>
    <t>Akademik Personel</t>
  </si>
  <si>
    <t>25.03.2024 Pazartesi</t>
  </si>
  <si>
    <t>28.03.2024      Perşembe</t>
  </si>
  <si>
    <t>29.03.2024    Cuma</t>
  </si>
  <si>
    <t>03.04.2024    Çarşamba</t>
  </si>
  <si>
    <t>04.04.2024    Perşembe</t>
  </si>
  <si>
    <t>Prof. Dr. Eftade Emine GAGA</t>
  </si>
  <si>
    <t>Prof. Dr. Ünal ŞEN</t>
  </si>
  <si>
    <t>Dr.Öğr.Üy. Suzan BİRAN AY</t>
  </si>
  <si>
    <t>Dr.Öğr.Üy. Elif KAYNAK URAZ</t>
  </si>
  <si>
    <t>Doç. Dr. Şirin AKTAY</t>
  </si>
  <si>
    <t>Arş.Gör.Dr. Gökçe ÇAKMAK</t>
  </si>
  <si>
    <t>EMAT221 Linear Algebra (EEM) Zr 141 kişi</t>
  </si>
  <si>
    <t>EMAT221 Linear Algebra (END) Zr 92 kişi</t>
  </si>
  <si>
    <t>Öğr. Gör. Emre KAÇMAZ</t>
  </si>
  <si>
    <t>ESTÜ112 Herkes İçin Siber Güvenlik (KİM) 71 kişi</t>
  </si>
  <si>
    <t>Öğr. Gör. Şeyma KIZILTOPRAK</t>
  </si>
  <si>
    <t>FRA255 Fransızca I (EEM) 28 kişi A Grubu</t>
  </si>
  <si>
    <t>FRA255 Fransızca I (EEM) 29 kişi B Grubu</t>
  </si>
  <si>
    <t xml:space="preserve">FRA256 Fransızca II (EEM) 7 kişi </t>
  </si>
  <si>
    <t>Öğr. Gör. Dr. Ercan SÜNGER</t>
  </si>
  <si>
    <t>Öğr. Gör. Dr. Okan AKSU</t>
  </si>
  <si>
    <t>ESTÜ102 Negotation Techniques (İng) (MAK) 40 kişi</t>
  </si>
  <si>
    <t>Öğr. Gör. Mustafa Yaşar ÖZOYLUMLU</t>
  </si>
  <si>
    <t>EMAT223 Lineer Cebir ve Sayısal Yöntemler (ÇEV) Zr 46 kişi</t>
  </si>
  <si>
    <t>EMAT223 Lineer Cebir ve Sayısal Yöntemler (KİM) Zr 79 kişi</t>
  </si>
  <si>
    <t>EMAT223 Linear Algebra and Numerical Methods (MAK) Zr 81 kişi</t>
  </si>
  <si>
    <t>Arş.Gör.Dr. Ayşe TORUN</t>
  </si>
  <si>
    <t>Prof. Dr. Şenay BULUT</t>
  </si>
  <si>
    <t>Doç. Dr. Naime DEMİRTAŞ</t>
  </si>
  <si>
    <t xml:space="preserve">FİZ106 Physics II P Grubu 64 kişi                            </t>
  </si>
  <si>
    <t xml:space="preserve">FİZ106 Physics II S Grubu 60 kişi                            </t>
  </si>
  <si>
    <t xml:space="preserve">FİZ106 Physics II T Grubu 67 kişi                            </t>
  </si>
  <si>
    <t xml:space="preserve">FİZ106 Physics II U Grubu 57 kişi                            </t>
  </si>
  <si>
    <t xml:space="preserve">FİZ106 Physics II W Grubu 61 kişi                            </t>
  </si>
  <si>
    <t xml:space="preserve">FİZ106 Physics II X Grubu 55 kişi                            </t>
  </si>
  <si>
    <t xml:space="preserve">FİZ106 Physics II Y Grubu 60 kişi                            </t>
  </si>
  <si>
    <t xml:space="preserve">FİZ106 Fizik II A Grubu 45 kişi                            </t>
  </si>
  <si>
    <t xml:space="preserve">FİZ106 Fizik II B Grubu 45 kişi                            </t>
  </si>
  <si>
    <t xml:space="preserve">FİZ106 Fizik II C Grubu 18 kişi                            </t>
  </si>
  <si>
    <t xml:space="preserve">FİZ106 Fizik II D Grubu 32 kişi                            </t>
  </si>
  <si>
    <t xml:space="preserve">FİZ106 Fizik II E Grubu 40 kişi                            </t>
  </si>
  <si>
    <t xml:space="preserve">İSN409 Örgütsel İletişim (EEM) 66 kişi                            </t>
  </si>
  <si>
    <t>Öğr. Gör. İrem Ebru YILDIRIM ŞEN</t>
  </si>
  <si>
    <t xml:space="preserve">PZL302 Pazarlama Yönetimi (END) 56 kişi         </t>
  </si>
  <si>
    <t>Öğr. Gör. Dr. Avşar BAŞ</t>
  </si>
  <si>
    <t>İŞL421 Girişimcilik (KİM) 55 kişi</t>
  </si>
  <si>
    <t>ESTÜ125 Bilim Felsefesi (MAK) 36 kişi</t>
  </si>
  <si>
    <t>Öğr. Gör. Ada Bilge DOĞAN</t>
  </si>
  <si>
    <t>ESTÜ127 Diksiyon (MLZ) 39 kişi</t>
  </si>
  <si>
    <t>Öğr. Gör. Dr. Fatma Nur DEMİR ALADA</t>
  </si>
  <si>
    <t>ESTÜ405 Bilgisayar Programlama (ÇEV) 21 kişi</t>
  </si>
  <si>
    <t>Dr.Öğr.Üy. Hakan KORUL</t>
  </si>
  <si>
    <t>MÜZ151 Müziğin Tarihçesi (MLZ) 124 kişi</t>
  </si>
  <si>
    <t>Öğr. Gör. İlayda KARAKÖSE</t>
  </si>
  <si>
    <t>EMAT111 Genel Matematik I 14 kişi</t>
  </si>
  <si>
    <t>İSP151 İspanyolca I (EEM) 36 kişi</t>
  </si>
  <si>
    <t>Öğr. Gör. Dr. Neslihan KADIKÖYLÜ</t>
  </si>
  <si>
    <t>Öğr. Gör. Şükrü Murat TÜRKER</t>
  </si>
  <si>
    <t>İKT151 Genel İktisat (END) 75 kişi</t>
  </si>
  <si>
    <t>Öğr. Gör. Dr. Dilara ÜNÜVAR ÜNLÜOĞLU</t>
  </si>
  <si>
    <t>SNT155 Sanat Tarihi (İNŞ) 52 kişi</t>
  </si>
  <si>
    <t>Öğr. Gör. Esra DURMUŞ</t>
  </si>
  <si>
    <t>EMAT112 Calculus II B Grubu 105 kişi</t>
  </si>
  <si>
    <t>EMAT112 Calculus II C Grubu 105 kişi</t>
  </si>
  <si>
    <t>EMAT112 Calculus II D Grubu 107 kişi</t>
  </si>
  <si>
    <t>EMAT112 Genel Matematik II B Grubu 105 kişi</t>
  </si>
  <si>
    <t>EMAT112 Genel Matematik II C Grubu 85 kişi</t>
  </si>
  <si>
    <t>EMAT112 Genel Matematik II D Grubu 80 kişi</t>
  </si>
  <si>
    <t>30.03.2024    Cumartesi</t>
  </si>
  <si>
    <t>ESTÜ207 Genel Psikoloji (İNŞ) 110 kişi</t>
  </si>
  <si>
    <t>Öğr. Gör. Dr. Berfin TÖRE</t>
  </si>
  <si>
    <t>EİST201 Mühendislik İstatistiği (KİM) Zr 84 kişi</t>
  </si>
  <si>
    <t>Öğr. Gör. Dr. Halil ERYILMAZ</t>
  </si>
  <si>
    <t>İSN309 Kitle İletişimi (ÇEV) 45 kişi</t>
  </si>
  <si>
    <t>Doç. Dr. Burçin YERSEL</t>
  </si>
  <si>
    <t>02.04.2024       Salı</t>
  </si>
  <si>
    <t>İŞL475 Tekno Girişimcilik (EEM) 28 kişi</t>
  </si>
  <si>
    <t>Öğr. Gör. Dr. Orkun BAŞKAN</t>
  </si>
  <si>
    <t>İŞL475 Tekno Girişimcilik (END) 50 kişi</t>
  </si>
  <si>
    <t>TAR166 Atatürk İlkeleri ve İnkılap Tarihi II (END) Zr 14 kişi</t>
  </si>
  <si>
    <t>TAR166 Atatürk İlkeleri ve İnkılap Tarihi II (İNŞ) Zr 350 kişi</t>
  </si>
  <si>
    <t>TAR165 Atatürk İlkeleri ve İnkılap Tarihi I (İNŞ) Zr 191 kişi</t>
  </si>
  <si>
    <t>TÜR125 Türk Dili I (MAK) Zr 35 kişi</t>
  </si>
  <si>
    <t>TÜR126 Türk Dili II (MAK) Zr 330 kişi</t>
  </si>
  <si>
    <t>İSG401 İş Sağlığı ve Güvenliği I (KİM) Zr 235 kişi</t>
  </si>
  <si>
    <t>İSG402 İş Sağlığı ve Güvenliği II (KİM) Zr 288 kişi</t>
  </si>
  <si>
    <t>Öğr. Gör. Senem İBİLEME</t>
  </si>
  <si>
    <t>ESTÜ210 Müze Kültürü (İNŞ) 268 kişi</t>
  </si>
  <si>
    <t>BEÖ155-Beden Eğitimi</t>
  </si>
  <si>
    <t xml:space="preserve">MÜHENDİSLİK FAKÜLTESİ 2023-2024 ÖĞRETİM YILI BAHAR DÖNEMİ </t>
  </si>
  <si>
    <t xml:space="preserve">Araş.Gör.Dr. Samet BİLA </t>
  </si>
  <si>
    <t xml:space="preserve">Prof. Dr. Barış ERBAŞ </t>
  </si>
  <si>
    <t>Prof. Dr. Yılmaz DERELİ</t>
  </si>
  <si>
    <t xml:space="preserve">Prof. Dr. Nedim DEĞİRMENCİ </t>
  </si>
  <si>
    <t>Öğr. Gör. Belma DEĞİRMENCİ</t>
  </si>
  <si>
    <t>Prof. Dr. Nülifer ÖZDEMİR</t>
  </si>
  <si>
    <t xml:space="preserve">Prof. Dr. Ahmet Şenol AYBEK </t>
  </si>
  <si>
    <t>Prof. Dr. Sedef DİKMEN</t>
  </si>
  <si>
    <t xml:space="preserve">Prof. Dr. Metin KUL </t>
  </si>
  <si>
    <t>Dr. Öğr. Üyesi Zafer DİKMEN</t>
  </si>
  <si>
    <t>Prof. Dr. Özgür ALVER</t>
  </si>
  <si>
    <t>Doç. Dr. Mustafa KULAKCI</t>
  </si>
  <si>
    <t xml:space="preserve">Doç. Dr. Züleyha ÖZTAŞ </t>
  </si>
  <si>
    <t>Dr. Öğr. Üyesi Oğuz ERTUĞRUL</t>
  </si>
  <si>
    <t>Dr. Öğr. Üyesi Halil GAMSIZKAN</t>
  </si>
  <si>
    <t xml:space="preserve">Dr. Öğr. Üyesi Burcu ARPAPAY </t>
  </si>
  <si>
    <t>Dr. Öğr. Üyesi Seçil ŞENTORUN</t>
  </si>
  <si>
    <t xml:space="preserve">Doç. Dr. Şirin AKTAY </t>
  </si>
  <si>
    <t>EKİM102 General Chemistry II (ÇEV) Zr 45 kişi</t>
  </si>
  <si>
    <t>EKİM102 General Chemistry II (MLZ) Zr 91 kişi</t>
  </si>
  <si>
    <t>EKİM102 General Chemistry II (KİM) Zr 40 kişi Y Grubu</t>
  </si>
  <si>
    <t>EKİM102 General Chemistry II (KİM) Zr 39 kişi Z Grubu</t>
  </si>
  <si>
    <t>26.03.2024       Salı</t>
  </si>
  <si>
    <t>27.03.2024 Çarşamba</t>
  </si>
  <si>
    <t>ESTÜ129 Yabancı Dil Olarak Türkçe I (BİL) 1 kişi</t>
  </si>
  <si>
    <t>ESTÜ130 Yabancı Dil Olarak Türkçe II (EEM) 7 kişi</t>
  </si>
  <si>
    <t>EİST201 Mühendislik İstatistiği (ÇEV) Zr 27 kişi</t>
  </si>
  <si>
    <t>Dr.Öğr.Üy. Levent TERLEMEZ</t>
  </si>
  <si>
    <t>İŞL101 Introduction to Business (Genel İşletme) (EEM) 95 kişi</t>
  </si>
  <si>
    <t>ESTÜ132 Siyasal Düşünceler Tarihi (BİL) 47 kişi</t>
  </si>
  <si>
    <t>05.04.2024    Cuma</t>
  </si>
  <si>
    <t>01.04.2024       Pazartesi</t>
  </si>
  <si>
    <t>Dr. Öğr. Üyesi Meryem AYTEKİN</t>
  </si>
  <si>
    <t>GÖREVLENDİRİLECEK GÖZETMEN SAYILARI VE BÖLÜMLERE GÖRE DAĞILIMI</t>
  </si>
  <si>
    <t xml:space="preserve">Doç. Dr. Ertuğrul İZCİ </t>
  </si>
  <si>
    <t>FİZ105 Fizik I AA Grubu 16 kişi</t>
  </si>
  <si>
    <t>FİZ105 Physics I XX Grubu 15 kişi</t>
  </si>
  <si>
    <t xml:space="preserve">Prof. Dr. Burcu ERDOĞAN </t>
  </si>
  <si>
    <t>İKT356 Eng. Economics( Müh. Eko.) (İNŞ) Zr 103 kişi</t>
  </si>
  <si>
    <t>Doç. Dr. Serkan KIVRAK</t>
  </si>
  <si>
    <t>Dr.Öğr.Üy. Bekir Tuna KAYAALP</t>
  </si>
  <si>
    <t>Öğr. Gör. Selin YILDIZ KARAKAYA</t>
  </si>
  <si>
    <t>MFALM101 Mühendislik Almancası I A (BİL) 27 kişi</t>
  </si>
  <si>
    <t>MFALM101 Mühendislik Almancası I B (BİL) 30 kişi</t>
  </si>
  <si>
    <t>MFALM101 Mühendislik Almancası I C (BİL) 23 kişi</t>
  </si>
  <si>
    <t>MFALM102 Mühendislik Almancası II (BİL) 13 kişi</t>
  </si>
  <si>
    <t xml:space="preserve">PZL302 Marketing Man. (Pazarlama Yön) (BİL) 44 kişi         </t>
  </si>
  <si>
    <t>Doç. Dr. Semra DOĞAN</t>
  </si>
  <si>
    <t>İNG360 English for Bus. (İş Hayatı için İng) A (İNŞ) Zr 21 kişi</t>
  </si>
  <si>
    <t>Öğr. Gör. Hande NAVDAR</t>
  </si>
  <si>
    <t>İNG360 English for Bus. (İş Hayatı için İng) A (İNŞ) Zr 12 kişi</t>
  </si>
  <si>
    <t>ÇEV-3</t>
  </si>
  <si>
    <t>MF-1</t>
  </si>
  <si>
    <t>MF-1 MF-2</t>
  </si>
  <si>
    <t>KİM-3</t>
  </si>
  <si>
    <t>KİM-5</t>
  </si>
  <si>
    <t>MAK-224 MAK-227</t>
  </si>
  <si>
    <t>MAK-218 MAK-219</t>
  </si>
  <si>
    <t>MAK-117</t>
  </si>
  <si>
    <t>MF-2</t>
  </si>
  <si>
    <t>Dekanlık Toplantı Salonu</t>
  </si>
  <si>
    <t>MAK-118</t>
  </si>
  <si>
    <t>MAK-223</t>
  </si>
  <si>
    <t>END-1</t>
  </si>
  <si>
    <t>MAK-218</t>
  </si>
  <si>
    <t>İNŞ-2</t>
  </si>
  <si>
    <t>İNŞ-2 İNŞ-4</t>
  </si>
  <si>
    <t>MAK-224</t>
  </si>
  <si>
    <t>MAK-225</t>
  </si>
  <si>
    <t>MAK-227</t>
  </si>
  <si>
    <t>MF-3</t>
  </si>
  <si>
    <t>MAK-219</t>
  </si>
  <si>
    <t>MAK-117 MAK-118</t>
  </si>
  <si>
    <t>MAK-224 MAK-225</t>
  </si>
  <si>
    <t>MAK-226 MAK-227</t>
  </si>
  <si>
    <t>MEK215 Statics and Str of Mat (Statik ve Muk)  (ÇEV) Zr 58 kişi</t>
  </si>
  <si>
    <t>Sınav Hizmetleri Birimi Tarafından ilan edilecektir.</t>
  </si>
  <si>
    <t>FAKÜLTE ORTAK KODLU DERSLER 1. ARA SINAV PROGRAMI</t>
  </si>
  <si>
    <t xml:space="preserve">FAKÜLTE ORTAK KODLU DERSLER 1. ARA SINAV  </t>
  </si>
  <si>
    <t>ENM212 A Integer Programming and Network Model</t>
  </si>
  <si>
    <t>ENM212 B Integer Programming and Network Model</t>
  </si>
  <si>
    <t xml:space="preserve">Prof. Dr. Zehra Kamışlı ÖZTÜRK </t>
  </si>
  <si>
    <t>Prof. Dr. Gürkan ÖZTÜRK</t>
  </si>
  <si>
    <t>Dr.Öğr.Üy. Banu İÇMEN ERDEM</t>
  </si>
  <si>
    <t>END-3</t>
  </si>
  <si>
    <t>END-2</t>
  </si>
  <si>
    <t>ENM407 System Analysis</t>
  </si>
  <si>
    <t>END-1, END-2</t>
  </si>
  <si>
    <t>İST244 A Mühendislikte Olasılık</t>
  </si>
  <si>
    <t>İST244 B Mühendislikte Olasılık</t>
  </si>
  <si>
    <t xml:space="preserve">Prof. Dr. Nihal ERGİNEL </t>
  </si>
  <si>
    <t>Dr.Öğr.Üy. Zeynep İdil ERZURUM ÇİÇEK</t>
  </si>
  <si>
    <t>İŞL116 Fundamentals of Business</t>
  </si>
  <si>
    <t>ENM307 Simulation</t>
  </si>
  <si>
    <t>ENM320 A Production and Operations Planning I</t>
  </si>
  <si>
    <t>ENM320 B Production and Operations Planning I</t>
  </si>
  <si>
    <t>Doç. Dr. Mehmet ALEGÖZ</t>
  </si>
  <si>
    <t>ENM310 A Deney Tasarımı ve Regresyon Analizi</t>
  </si>
  <si>
    <t>ENM310 B Deney Tasarımı ve Regresyon Analizi</t>
  </si>
  <si>
    <t>Doç. Dr.  Haluk YAPICIOĞLU</t>
  </si>
  <si>
    <t>ENM426 A Ergonomi</t>
  </si>
  <si>
    <t>ENM426 B Ergonomi</t>
  </si>
  <si>
    <t>Dr.Öğr.Üy. Şura TOPTANCI</t>
  </si>
  <si>
    <t>ENM440 Introduction to Data Mining</t>
  </si>
  <si>
    <t>END-5</t>
  </si>
  <si>
    <t>ENM425 Scheduling</t>
  </si>
  <si>
    <t>Dr. Öğr. Üy. Gülçin DİNÇ YALÇIN</t>
  </si>
  <si>
    <t>ENM309 Endüstriyel Bilgi Sistemleri</t>
  </si>
  <si>
    <t>Dr. Öğr. Üy. Emine AKYOL ÖZER</t>
  </si>
  <si>
    <t>Dr. Öğr. Üy. Zeliha ERGÜL AYDIN</t>
  </si>
  <si>
    <t>END-4</t>
  </si>
  <si>
    <t>Doç. Dr. Emre ÇİMEN</t>
  </si>
  <si>
    <t xml:space="preserve">ENM312 Üretim Sistemleri Analizi </t>
  </si>
  <si>
    <t>ENM313 Müh. Matematiksel Programlama Modelleri</t>
  </si>
  <si>
    <t>Dr. Öğr. Üy. Nergis KASIMBEYLİ</t>
  </si>
  <si>
    <t>BİM 466 Fuzzy Logic</t>
  </si>
  <si>
    <t>ENM419 Sustainable Systems Engineering</t>
  </si>
  <si>
    <t>ENM448 Project Planning and Management</t>
  </si>
  <si>
    <t>ENM415 Tasarım, Yaratıcılık ve İnovasyon</t>
  </si>
  <si>
    <t>END-6</t>
  </si>
  <si>
    <t>ENM316 Stastistical Forecasting and Time Series</t>
  </si>
  <si>
    <t>ENM452 Intro. to Multiobjective Optimization</t>
  </si>
  <si>
    <t>Dr.Öğr.Üy. Banu GÜNER</t>
  </si>
  <si>
    <t>Dr. Öğr. Üy. Leman Esra DOLGUN</t>
  </si>
  <si>
    <t>ENM456 Gelecekçi Düşünce ve Teknoloji Öngörüsü</t>
  </si>
  <si>
    <t>Ekin Karabulut</t>
  </si>
  <si>
    <t>ENM444 Tedarik Zincirinde Modelleme</t>
  </si>
  <si>
    <t>Dr. Öğr. Üy. Fatih BOZKURT</t>
  </si>
  <si>
    <t>Araş.Gör.Dr. Salih Çağrı ÖZER</t>
  </si>
  <si>
    <t>Doç. Dr. Nil ARAS</t>
  </si>
  <si>
    <t>Dr. Öğr. Üy.  Zühal KARTAL</t>
  </si>
  <si>
    <t>ENM446 Kurumsal Kaynak Planması</t>
  </si>
  <si>
    <t>ENM214 A Üretim Yöntemleri ve Malzeme Seçimi</t>
  </si>
  <si>
    <t>ENM214 B Üretim Yöntemleri ve Malzeme Seçimi</t>
  </si>
  <si>
    <t>Doç. Dr. Nurcan DENİZ</t>
  </si>
  <si>
    <t xml:space="preserve">ENM104 B  Intro. to Comp. and Prog. for Ind. Eng </t>
  </si>
  <si>
    <t>ENM104 A  Intro. to Comp. and Prog. for Ind. Eng</t>
  </si>
</sst>
</file>

<file path=xl/styles.xml><?xml version="1.0" encoding="utf-8"?>
<styleSheet xmlns="http://schemas.openxmlformats.org/spreadsheetml/2006/main">
  <numFmts count="69">
    <numFmt numFmtId="5" formatCode="&quot;₺&quot;#,##0_);\(&quot;₺&quot;#,##0\)"/>
    <numFmt numFmtId="6" formatCode="&quot;₺&quot;#,##0_);[Red]\(&quot;₺&quot;#,##0\)"/>
    <numFmt numFmtId="7" formatCode="&quot;₺&quot;#,##0.00_);\(&quot;₺&quot;#,##0.00\)"/>
    <numFmt numFmtId="8" formatCode="&quot;₺&quot;#,##0.00_);[Red]\(&quot;₺&quot;#,##0.00\)"/>
    <numFmt numFmtId="42" formatCode="_(&quot;₺&quot;* #,##0_);_(&quot;₺&quot;* \(#,##0\);_(&quot;₺&quot;* &quot;-&quot;_);_(@_)"/>
    <numFmt numFmtId="41" formatCode="_(* #,##0_);_(* \(#,##0\);_(* &quot;-&quot;_);_(@_)"/>
    <numFmt numFmtId="44" formatCode="_(&quot;₺&quot;* #,##0.00_);_(&quot;₺&quot;* \(#,##0.00\);_(&quot;₺&quot;* &quot;-&quot;??_);_(@_)"/>
    <numFmt numFmtId="43" formatCode="_(* #,##0.00_);_(* \(#,##0.00\);_(* &quot;-&quot;??_);_(@_)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XDR&quot;;\-#,##0\ &quot;XDR&quot;"/>
    <numFmt numFmtId="179" formatCode="#,##0\ &quot;XDR&quot;;[Red]\-#,##0\ &quot;XDR&quot;"/>
    <numFmt numFmtId="180" formatCode="#,##0.00\ &quot;XDR&quot;;\-#,##0.00\ &quot;XDR&quot;"/>
    <numFmt numFmtId="181" formatCode="#,##0.00\ &quot;XDR&quot;;[Red]\-#,##0.00\ &quot;XDR&quot;"/>
    <numFmt numFmtId="182" formatCode="_-* #,##0\ &quot;XDR&quot;_-;\-* #,##0\ &quot;XDR&quot;_-;_-* &quot;-&quot;\ &quot;XDR&quot;_-;_-@_-"/>
    <numFmt numFmtId="183" formatCode="_-* #,##0\ _X_D_R_-;\-* #,##0\ _X_D_R_-;_-* &quot;-&quot;\ _X_D_R_-;_-@_-"/>
    <numFmt numFmtId="184" formatCode="_-* #,##0.00\ &quot;XDR&quot;_-;\-* #,##0.00\ &quot;XDR&quot;_-;_-* &quot;-&quot;??\ &quot;XDR&quot;_-;_-@_-"/>
    <numFmt numFmtId="185" formatCode="_-* #,##0.00\ _X_D_R_-;\-* #,##0.00\ _X_D_R_-;_-* &quot;-&quot;??\ _X_D_R_-;_-@_-"/>
    <numFmt numFmtId="186" formatCode="#,##0\ &quot;₺&quot;;\-#,##0\ &quot;₺&quot;"/>
    <numFmt numFmtId="187" formatCode="#,##0\ &quot;₺&quot;;[Red]\-#,##0\ &quot;₺&quot;"/>
    <numFmt numFmtId="188" formatCode="#,##0.00\ &quot;₺&quot;;\-#,##0.00\ &quot;₺&quot;"/>
    <numFmt numFmtId="189" formatCode="#,##0.00\ &quot;₺&quot;;[Red]\-#,##0.00\ &quot;₺&quot;"/>
    <numFmt numFmtId="190" formatCode="_-* #,##0\ &quot;₺&quot;_-;\-* #,##0\ &quot;₺&quot;_-;_-* &quot;-&quot;\ &quot;₺&quot;_-;_-@_-"/>
    <numFmt numFmtId="191" formatCode="_-* #,##0\ _₺_-;\-* #,##0\ _₺_-;_-* &quot;-&quot;\ _₺_-;_-@_-"/>
    <numFmt numFmtId="192" formatCode="_-* #,##0.00\ &quot;₺&quot;_-;\-* #,##0.00\ &quot;₺&quot;_-;_-* &quot;-&quot;??\ &quot;₺&quot;_-;_-@_-"/>
    <numFmt numFmtId="193" formatCode="_-* #,##0.00\ _₺_-;\-* #,##0.00\ _₺_-;_-* &quot;-&quot;??\ _₺_-;_-@_-"/>
    <numFmt numFmtId="194" formatCode="#,##0\ &quot;TL&quot;;\-#,##0\ &quot;TL&quot;"/>
    <numFmt numFmtId="195" formatCode="#,##0\ &quot;TL&quot;;[Red]\-#,##0\ &quot;TL&quot;"/>
    <numFmt numFmtId="196" formatCode="#,##0.00\ &quot;TL&quot;;\-#,##0.00\ &quot;TL&quot;"/>
    <numFmt numFmtId="197" formatCode="#,##0.00\ &quot;TL&quot;;[Red]\-#,##0.00\ &quot;TL&quot;"/>
    <numFmt numFmtId="198" formatCode="_-* #,##0\ &quot;TL&quot;_-;\-* #,##0\ &quot;TL&quot;_-;_-* &quot;-&quot;\ &quot;TL&quot;_-;_-@_-"/>
    <numFmt numFmtId="199" formatCode="_-* #,##0\ _T_L_-;\-* #,##0\ _T_L_-;_-* &quot;-&quot;\ _T_L_-;_-@_-"/>
    <numFmt numFmtId="200" formatCode="_-* #,##0.00\ &quot;TL&quot;_-;\-* #,##0.00\ &quot;TL&quot;_-;_-* &quot;-&quot;??\ &quot;TL&quot;_-;_-@_-"/>
    <numFmt numFmtId="201" formatCode="_-* #,##0.00\ _T_L_-;\-* #,##0.00\ _T_L_-;_-* &quot;-&quot;??\ _T_L_-;_-@_-"/>
    <numFmt numFmtId="202" formatCode="#,##0\ &quot;YTL&quot;;\-#,##0\ &quot;YTL&quot;"/>
    <numFmt numFmtId="203" formatCode="#,##0\ &quot;YTL&quot;;[Red]\-#,##0\ &quot;YTL&quot;"/>
    <numFmt numFmtId="204" formatCode="#,##0.00\ &quot;YTL&quot;;\-#,##0.00\ &quot;YTL&quot;"/>
    <numFmt numFmtId="205" formatCode="#,##0.00\ &quot;YTL&quot;;[Red]\-#,##0.00\ &quot;YTL&quot;"/>
    <numFmt numFmtId="206" formatCode="_-* #,##0\ &quot;YTL&quot;_-;\-* #,##0\ &quot;YTL&quot;_-;_-* &quot;-&quot;\ &quot;YTL&quot;_-;_-@_-"/>
    <numFmt numFmtId="207" formatCode="_-* #,##0\ _Y_T_L_-;\-* #,##0\ _Y_T_L_-;_-* &quot;-&quot;\ _Y_T_L_-;_-@_-"/>
    <numFmt numFmtId="208" formatCode="_-* #,##0.00\ &quot;YTL&quot;_-;\-* #,##0.00\ &quot;YTL&quot;_-;_-* &quot;-&quot;??\ &quot;YTL&quot;_-;_-@_-"/>
    <numFmt numFmtId="209" formatCode="_-* #,##0.00\ _Y_T_L_-;\-* #,##0.00\ _Y_T_L_-;_-* &quot;-&quot;??\ _Y_T_L_-;_-@_-"/>
    <numFmt numFmtId="210" formatCode="&quot;Evet&quot;;&quot;Evet&quot;;&quot;Hayır&quot;"/>
    <numFmt numFmtId="211" formatCode="&quot;Doğru&quot;;&quot;Doğru&quot;;&quot;Yanlış&quot;"/>
    <numFmt numFmtId="212" formatCode="&quot;Açık&quot;;&quot;Açık&quot;;&quot;Kapalı&quot;"/>
    <numFmt numFmtId="213" formatCode="[$¥€-2]\ #,##0.00_);[Red]\([$€-2]\ #,##0.00\)"/>
    <numFmt numFmtId="214" formatCode="0.0"/>
    <numFmt numFmtId="215" formatCode="0.00000000"/>
    <numFmt numFmtId="216" formatCode="0.0000000"/>
    <numFmt numFmtId="217" formatCode="0.000000"/>
    <numFmt numFmtId="218" formatCode="0.00000"/>
    <numFmt numFmtId="219" formatCode="0.0000"/>
    <numFmt numFmtId="220" formatCode="0.00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 Black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 Black"/>
      <family val="2"/>
    </font>
    <font>
      <sz val="12"/>
      <name val="Times New Roman"/>
      <family val="1"/>
    </font>
    <font>
      <sz val="12"/>
      <name val="Arial (Turkish)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2" fontId="5" fillId="32" borderId="10" xfId="0" applyNumberFormat="1" applyFont="1" applyFill="1" applyBorder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5" fillId="6" borderId="11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" fontId="5" fillId="34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34" borderId="12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20" fontId="5" fillId="35" borderId="21" xfId="0" applyNumberFormat="1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left" vertical="center"/>
    </xf>
    <xf numFmtId="0" fontId="7" fillId="6" borderId="23" xfId="0" applyFont="1" applyFill="1" applyBorder="1" applyAlignment="1">
      <alignment horizontal="left" vertical="center"/>
    </xf>
    <xf numFmtId="0" fontId="7" fillId="6" borderId="24" xfId="0" applyFont="1" applyFill="1" applyBorder="1" applyAlignment="1">
      <alignment horizontal="left" vertical="center"/>
    </xf>
    <xf numFmtId="0" fontId="7" fillId="6" borderId="25" xfId="0" applyFont="1" applyFill="1" applyBorder="1" applyAlignment="1">
      <alignment horizontal="left" vertical="center"/>
    </xf>
    <xf numFmtId="0" fontId="7" fillId="6" borderId="26" xfId="0" applyFont="1" applyFill="1" applyBorder="1" applyAlignment="1">
      <alignment horizontal="left"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left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left" vertical="center"/>
    </xf>
    <xf numFmtId="0" fontId="7" fillId="6" borderId="21" xfId="0" applyFont="1" applyFill="1" applyBorder="1" applyAlignment="1">
      <alignment horizontal="left" vertical="center"/>
    </xf>
    <xf numFmtId="0" fontId="7" fillId="6" borderId="30" xfId="0" applyFont="1" applyFill="1" applyBorder="1" applyAlignment="1">
      <alignment horizontal="left" vertical="center"/>
    </xf>
    <xf numFmtId="0" fontId="7" fillId="35" borderId="28" xfId="0" applyFont="1" applyFill="1" applyBorder="1" applyAlignment="1">
      <alignment horizontal="left" vertical="center"/>
    </xf>
    <xf numFmtId="0" fontId="7" fillId="35" borderId="29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left" vertical="center"/>
    </xf>
    <xf numFmtId="0" fontId="7" fillId="6" borderId="33" xfId="0" applyFont="1" applyFill="1" applyBorder="1" applyAlignment="1">
      <alignment horizontal="left" vertical="center"/>
    </xf>
    <xf numFmtId="0" fontId="7" fillId="6" borderId="22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7" fillId="6" borderId="34" xfId="0" applyFont="1" applyFill="1" applyBorder="1" applyAlignment="1">
      <alignment horizontal="left" vertical="center"/>
    </xf>
    <xf numFmtId="0" fontId="7" fillId="6" borderId="35" xfId="0" applyFont="1" applyFill="1" applyBorder="1" applyAlignment="1">
      <alignment horizontal="left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horizontal="left" vertical="center"/>
    </xf>
    <xf numFmtId="0" fontId="7" fillId="35" borderId="27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0" fontId="7" fillId="35" borderId="40" xfId="0" applyFont="1" applyFill="1" applyBorder="1" applyAlignment="1">
      <alignment horizontal="center" vertical="center"/>
    </xf>
    <xf numFmtId="0" fontId="7" fillId="35" borderId="38" xfId="0" applyFont="1" applyFill="1" applyBorder="1" applyAlignment="1">
      <alignment horizontal="center" vertical="center"/>
    </xf>
    <xf numFmtId="0" fontId="7" fillId="35" borderId="39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44" xfId="0" applyFont="1" applyFill="1" applyBorder="1" applyAlignment="1">
      <alignment horizontal="left" vertical="center"/>
    </xf>
    <xf numFmtId="0" fontId="7" fillId="35" borderId="24" xfId="0" applyFont="1" applyFill="1" applyBorder="1" applyAlignment="1">
      <alignment horizontal="center" vertical="center"/>
    </xf>
    <xf numFmtId="14" fontId="5" fillId="0" borderId="13" xfId="0" applyNumberFormat="1" applyFont="1" applyBorder="1" applyAlignment="1">
      <alignment vertical="center"/>
    </xf>
    <xf numFmtId="2" fontId="5" fillId="32" borderId="45" xfId="0" applyNumberFormat="1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/>
    </xf>
    <xf numFmtId="0" fontId="7" fillId="6" borderId="46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6" borderId="4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6" borderId="48" xfId="0" applyFont="1" applyFill="1" applyBorder="1" applyAlignment="1">
      <alignment horizontal="center" vertical="center"/>
    </xf>
    <xf numFmtId="0" fontId="7" fillId="6" borderId="49" xfId="0" applyFont="1" applyFill="1" applyBorder="1" applyAlignment="1">
      <alignment horizontal="center" vertical="center"/>
    </xf>
    <xf numFmtId="0" fontId="7" fillId="6" borderId="45" xfId="0" applyFont="1" applyFill="1" applyBorder="1" applyAlignment="1">
      <alignment horizontal="center" vertical="center"/>
    </xf>
    <xf numFmtId="0" fontId="7" fillId="6" borderId="5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left" vertical="center"/>
    </xf>
    <xf numFmtId="0" fontId="7" fillId="6" borderId="41" xfId="0" applyFont="1" applyFill="1" applyBorder="1" applyAlignment="1">
      <alignment horizontal="center" vertical="center"/>
    </xf>
    <xf numFmtId="0" fontId="7" fillId="6" borderId="43" xfId="0" applyFont="1" applyFill="1" applyBorder="1" applyAlignment="1">
      <alignment horizontal="center" vertical="center"/>
    </xf>
    <xf numFmtId="0" fontId="7" fillId="6" borderId="51" xfId="0" applyFont="1" applyFill="1" applyBorder="1" applyAlignment="1">
      <alignment horizontal="left" vertical="center"/>
    </xf>
    <xf numFmtId="0" fontId="7" fillId="35" borderId="52" xfId="0" applyFont="1" applyFill="1" applyBorder="1" applyAlignment="1">
      <alignment horizontal="left" vertical="center"/>
    </xf>
    <xf numFmtId="0" fontId="7" fillId="35" borderId="53" xfId="0" applyFont="1" applyFill="1" applyBorder="1" applyAlignment="1">
      <alignment horizontal="center" vertical="center"/>
    </xf>
    <xf numFmtId="0" fontId="7" fillId="35" borderId="54" xfId="0" applyFont="1" applyFill="1" applyBorder="1" applyAlignment="1">
      <alignment horizontal="center" vertical="center"/>
    </xf>
    <xf numFmtId="0" fontId="7" fillId="35" borderId="55" xfId="0" applyFont="1" applyFill="1" applyBorder="1" applyAlignment="1">
      <alignment horizontal="center" vertical="center"/>
    </xf>
    <xf numFmtId="0" fontId="7" fillId="6" borderId="48" xfId="0" applyFont="1" applyFill="1" applyBorder="1" applyAlignment="1">
      <alignment horizontal="left" vertical="center"/>
    </xf>
    <xf numFmtId="0" fontId="7" fillId="6" borderId="56" xfId="0" applyFont="1" applyFill="1" applyBorder="1" applyAlignment="1">
      <alignment horizontal="center" vertical="center"/>
    </xf>
    <xf numFmtId="0" fontId="7" fillId="6" borderId="54" xfId="0" applyFont="1" applyFill="1" applyBorder="1" applyAlignment="1">
      <alignment horizontal="center" vertical="center"/>
    </xf>
    <xf numFmtId="0" fontId="7" fillId="35" borderId="57" xfId="0" applyFont="1" applyFill="1" applyBorder="1" applyAlignment="1">
      <alignment horizontal="center" vertical="center"/>
    </xf>
    <xf numFmtId="0" fontId="7" fillId="35" borderId="58" xfId="0" applyFont="1" applyFill="1" applyBorder="1" applyAlignment="1">
      <alignment horizontal="center" vertical="center"/>
    </xf>
    <xf numFmtId="0" fontId="7" fillId="35" borderId="56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left" vertical="center"/>
    </xf>
    <xf numFmtId="0" fontId="7" fillId="6" borderId="23" xfId="0" applyFont="1" applyFill="1" applyBorder="1" applyAlignment="1">
      <alignment horizontal="left" vertical="center" wrapText="1"/>
    </xf>
    <xf numFmtId="0" fontId="7" fillId="6" borderId="21" xfId="0" applyFont="1" applyFill="1" applyBorder="1" applyAlignment="1">
      <alignment horizontal="center" vertical="center"/>
    </xf>
    <xf numFmtId="0" fontId="7" fillId="6" borderId="60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vertical="center"/>
    </xf>
    <xf numFmtId="0" fontId="7" fillId="6" borderId="44" xfId="0" applyFont="1" applyFill="1" applyBorder="1" applyAlignment="1">
      <alignment horizontal="center" vertical="center"/>
    </xf>
    <xf numFmtId="0" fontId="7" fillId="6" borderId="52" xfId="0" applyFont="1" applyFill="1" applyBorder="1" applyAlignment="1">
      <alignment horizontal="left" vertical="center"/>
    </xf>
    <xf numFmtId="0" fontId="7" fillId="35" borderId="52" xfId="0" applyFont="1" applyFill="1" applyBorder="1" applyAlignment="1">
      <alignment horizontal="center" vertical="center"/>
    </xf>
    <xf numFmtId="0" fontId="7" fillId="35" borderId="61" xfId="0" applyFont="1" applyFill="1" applyBorder="1" applyAlignment="1">
      <alignment horizontal="center" vertical="center"/>
    </xf>
    <xf numFmtId="0" fontId="7" fillId="35" borderId="62" xfId="0" applyFont="1" applyFill="1" applyBorder="1" applyAlignment="1">
      <alignment horizontal="left" vertical="center"/>
    </xf>
    <xf numFmtId="0" fontId="7" fillId="35" borderId="55" xfId="0" applyFont="1" applyFill="1" applyBorder="1" applyAlignment="1">
      <alignment horizontal="left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60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63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7" fillId="35" borderId="41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0" fontId="7" fillId="35" borderId="33" xfId="0" applyFont="1" applyFill="1" applyBorder="1" applyAlignment="1">
      <alignment horizontal="center" vertical="center"/>
    </xf>
    <xf numFmtId="0" fontId="7" fillId="6" borderId="64" xfId="0" applyFont="1" applyFill="1" applyBorder="1" applyAlignment="1">
      <alignment horizontal="left" vertical="center"/>
    </xf>
    <xf numFmtId="0" fontId="7" fillId="6" borderId="65" xfId="0" applyFont="1" applyFill="1" applyBorder="1" applyAlignment="1">
      <alignment horizontal="left" vertical="center"/>
    </xf>
    <xf numFmtId="0" fontId="7" fillId="6" borderId="52" xfId="0" applyFont="1" applyFill="1" applyBorder="1" applyAlignment="1">
      <alignment horizontal="center" vertical="center"/>
    </xf>
    <xf numFmtId="0" fontId="7" fillId="6" borderId="53" xfId="0" applyFont="1" applyFill="1" applyBorder="1" applyAlignment="1">
      <alignment horizontal="center" vertical="center"/>
    </xf>
    <xf numFmtId="0" fontId="7" fillId="6" borderId="55" xfId="0" applyFont="1" applyFill="1" applyBorder="1" applyAlignment="1">
      <alignment horizontal="center" vertical="center"/>
    </xf>
    <xf numFmtId="0" fontId="7" fillId="6" borderId="62" xfId="0" applyFont="1" applyFill="1" applyBorder="1" applyAlignment="1">
      <alignment horizontal="center" vertical="center"/>
    </xf>
    <xf numFmtId="0" fontId="7" fillId="6" borderId="63" xfId="0" applyFont="1" applyFill="1" applyBorder="1" applyAlignment="1">
      <alignment horizontal="center" vertical="center"/>
    </xf>
    <xf numFmtId="0" fontId="7" fillId="6" borderId="61" xfId="0" applyFont="1" applyFill="1" applyBorder="1" applyAlignment="1">
      <alignment horizontal="center" vertical="center"/>
    </xf>
    <xf numFmtId="0" fontId="7" fillId="6" borderId="66" xfId="0" applyFont="1" applyFill="1" applyBorder="1" applyAlignment="1">
      <alignment horizontal="left" vertical="center"/>
    </xf>
    <xf numFmtId="0" fontId="7" fillId="6" borderId="55" xfId="0" applyFont="1" applyFill="1" applyBorder="1" applyAlignment="1">
      <alignment horizontal="left" vertical="center"/>
    </xf>
    <xf numFmtId="0" fontId="7" fillId="6" borderId="44" xfId="0" applyFont="1" applyFill="1" applyBorder="1" applyAlignment="1">
      <alignment vertical="center"/>
    </xf>
    <xf numFmtId="0" fontId="7" fillId="6" borderId="36" xfId="0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49" fillId="35" borderId="21" xfId="0" applyFont="1" applyFill="1" applyBorder="1" applyAlignment="1">
      <alignment horizontal="left" vertical="center"/>
    </xf>
    <xf numFmtId="0" fontId="49" fillId="35" borderId="52" xfId="0" applyFont="1" applyFill="1" applyBorder="1" applyAlignment="1">
      <alignment horizontal="left" vertical="center"/>
    </xf>
    <xf numFmtId="20" fontId="5" fillId="6" borderId="59" xfId="0" applyNumberFormat="1" applyFont="1" applyFill="1" applyBorder="1" applyAlignment="1">
      <alignment horizontal="center" vertical="center"/>
    </xf>
    <xf numFmtId="0" fontId="7" fillId="6" borderId="67" xfId="0" applyFont="1" applyFill="1" applyBorder="1" applyAlignment="1">
      <alignment horizontal="center" vertical="center"/>
    </xf>
    <xf numFmtId="0" fontId="7" fillId="6" borderId="58" xfId="0" applyFont="1" applyFill="1" applyBorder="1" applyAlignment="1">
      <alignment horizontal="center" vertical="center"/>
    </xf>
    <xf numFmtId="0" fontId="7" fillId="6" borderId="68" xfId="0" applyFont="1" applyFill="1" applyBorder="1" applyAlignment="1">
      <alignment horizontal="center" vertical="center"/>
    </xf>
    <xf numFmtId="20" fontId="5" fillId="6" borderId="69" xfId="0" applyNumberFormat="1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9" fillId="32" borderId="21" xfId="0" applyFont="1" applyFill="1" applyBorder="1" applyAlignment="1">
      <alignment horizontal="left" vertical="center" wrapText="1"/>
    </xf>
    <xf numFmtId="0" fontId="5" fillId="35" borderId="70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left" vertical="center"/>
    </xf>
    <xf numFmtId="0" fontId="7" fillId="35" borderId="26" xfId="0" applyFont="1" applyFill="1" applyBorder="1" applyAlignment="1">
      <alignment horizontal="center" vertical="center"/>
    </xf>
    <xf numFmtId="0" fontId="7" fillId="35" borderId="69" xfId="0" applyFont="1" applyFill="1" applyBorder="1" applyAlignment="1">
      <alignment horizontal="center" vertical="center"/>
    </xf>
    <xf numFmtId="0" fontId="7" fillId="6" borderId="42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5" fillId="33" borderId="70" xfId="0" applyFont="1" applyFill="1" applyBorder="1" applyAlignment="1">
      <alignment horizontal="center" vertical="center" wrapText="1"/>
    </xf>
    <xf numFmtId="0" fontId="50" fillId="6" borderId="35" xfId="0" applyFont="1" applyFill="1" applyBorder="1" applyAlignment="1">
      <alignment vertical="center"/>
    </xf>
    <xf numFmtId="0" fontId="7" fillId="35" borderId="0" xfId="0" applyFont="1" applyFill="1" applyBorder="1" applyAlignment="1">
      <alignment vertical="center"/>
    </xf>
    <xf numFmtId="0" fontId="49" fillId="35" borderId="44" xfId="0" applyFont="1" applyFill="1" applyBorder="1" applyAlignment="1">
      <alignment horizontal="left" vertical="center"/>
    </xf>
    <xf numFmtId="0" fontId="7" fillId="35" borderId="67" xfId="0" applyFont="1" applyFill="1" applyBorder="1" applyAlignment="1">
      <alignment horizontal="center" vertical="center"/>
    </xf>
    <xf numFmtId="0" fontId="7" fillId="35" borderId="68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center" vertical="center"/>
    </xf>
    <xf numFmtId="20" fontId="5" fillId="35" borderId="55" xfId="0" applyNumberFormat="1" applyFont="1" applyFill="1" applyBorder="1" applyAlignment="1">
      <alignment horizontal="center" vertical="center"/>
    </xf>
    <xf numFmtId="20" fontId="5" fillId="35" borderId="52" xfId="0" applyNumberFormat="1" applyFont="1" applyFill="1" applyBorder="1" applyAlignment="1">
      <alignment horizontal="center" vertical="center"/>
    </xf>
    <xf numFmtId="20" fontId="5" fillId="6" borderId="55" xfId="0" applyNumberFormat="1" applyFont="1" applyFill="1" applyBorder="1" applyAlignment="1">
      <alignment horizontal="center" vertical="center"/>
    </xf>
    <xf numFmtId="20" fontId="5" fillId="6" borderId="11" xfId="0" applyNumberFormat="1" applyFont="1" applyFill="1" applyBorder="1" applyAlignment="1">
      <alignment horizontal="center" vertical="center"/>
    </xf>
    <xf numFmtId="20" fontId="5" fillId="6" borderId="70" xfId="0" applyNumberFormat="1" applyFont="1" applyFill="1" applyBorder="1" applyAlignment="1">
      <alignment horizontal="center" vertical="center"/>
    </xf>
    <xf numFmtId="20" fontId="5" fillId="35" borderId="70" xfId="0" applyNumberFormat="1" applyFont="1" applyFill="1" applyBorder="1" applyAlignment="1">
      <alignment horizontal="center" vertical="center"/>
    </xf>
    <xf numFmtId="0" fontId="7" fillId="35" borderId="33" xfId="0" applyFont="1" applyFill="1" applyBorder="1" applyAlignment="1">
      <alignment horizontal="left" vertical="center"/>
    </xf>
    <xf numFmtId="0" fontId="49" fillId="35" borderId="22" xfId="0" applyFont="1" applyFill="1" applyBorder="1" applyAlignment="1">
      <alignment horizontal="left" vertical="center"/>
    </xf>
    <xf numFmtId="0" fontId="49" fillId="35" borderId="28" xfId="0" applyFont="1" applyFill="1" applyBorder="1" applyAlignment="1">
      <alignment horizontal="left" vertical="center"/>
    </xf>
    <xf numFmtId="20" fontId="5" fillId="6" borderId="55" xfId="0" applyNumberFormat="1" applyFont="1" applyFill="1" applyBorder="1" applyAlignment="1">
      <alignment horizontal="center" vertical="center"/>
    </xf>
    <xf numFmtId="0" fontId="5" fillId="6" borderId="52" xfId="0" applyFont="1" applyFill="1" applyBorder="1" applyAlignment="1">
      <alignment horizontal="center" vertical="center" wrapText="1"/>
    </xf>
    <xf numFmtId="0" fontId="7" fillId="6" borderId="71" xfId="0" applyFont="1" applyFill="1" applyBorder="1" applyAlignment="1">
      <alignment horizontal="left" vertical="center"/>
    </xf>
    <xf numFmtId="0" fontId="7" fillId="6" borderId="34" xfId="0" applyFont="1" applyFill="1" applyBorder="1" applyAlignment="1">
      <alignment horizontal="center" vertical="center"/>
    </xf>
    <xf numFmtId="0" fontId="7" fillId="6" borderId="72" xfId="0" applyFont="1" applyFill="1" applyBorder="1" applyAlignment="1">
      <alignment horizontal="left" vertical="center"/>
    </xf>
    <xf numFmtId="0" fontId="3" fillId="34" borderId="55" xfId="0" applyFont="1" applyFill="1" applyBorder="1" applyAlignment="1">
      <alignment horizontal="center" vertical="center"/>
    </xf>
    <xf numFmtId="0" fontId="7" fillId="35" borderId="47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73" xfId="0" applyFont="1" applyFill="1" applyBorder="1" applyAlignment="1">
      <alignment horizontal="center" vertical="center"/>
    </xf>
    <xf numFmtId="0" fontId="7" fillId="35" borderId="70" xfId="0" applyFont="1" applyFill="1" applyBorder="1" applyAlignment="1">
      <alignment horizontal="center" vertical="center"/>
    </xf>
    <xf numFmtId="0" fontId="7" fillId="6" borderId="74" xfId="0" applyFont="1" applyFill="1" applyBorder="1" applyAlignment="1">
      <alignment horizontal="center" vertical="center"/>
    </xf>
    <xf numFmtId="0" fontId="7" fillId="35" borderId="46" xfId="0" applyFont="1" applyFill="1" applyBorder="1" applyAlignment="1">
      <alignment horizontal="center" vertical="center"/>
    </xf>
    <xf numFmtId="20" fontId="5" fillId="6" borderId="55" xfId="0" applyNumberFormat="1" applyFont="1" applyFill="1" applyBorder="1" applyAlignment="1">
      <alignment horizontal="center" vertical="center"/>
    </xf>
    <xf numFmtId="20" fontId="5" fillId="35" borderId="55" xfId="0" applyNumberFormat="1" applyFont="1" applyFill="1" applyBorder="1" applyAlignment="1">
      <alignment horizontal="center" vertical="center"/>
    </xf>
    <xf numFmtId="20" fontId="5" fillId="35" borderId="52" xfId="0" applyNumberFormat="1" applyFont="1" applyFill="1" applyBorder="1" applyAlignment="1">
      <alignment horizontal="center" vertical="center"/>
    </xf>
    <xf numFmtId="0" fontId="5" fillId="6" borderId="55" xfId="0" applyFont="1" applyFill="1" applyBorder="1" applyAlignment="1">
      <alignment horizontal="center" vertical="center" wrapText="1"/>
    </xf>
    <xf numFmtId="0" fontId="5" fillId="6" borderId="52" xfId="0" applyFont="1" applyFill="1" applyBorder="1" applyAlignment="1">
      <alignment horizontal="center" vertical="center" wrapText="1"/>
    </xf>
    <xf numFmtId="0" fontId="48" fillId="11" borderId="24" xfId="0" applyFont="1" applyFill="1" applyBorder="1" applyAlignment="1">
      <alignment horizontal="center" vertical="center"/>
    </xf>
    <xf numFmtId="0" fontId="48" fillId="11" borderId="64" xfId="0" applyFont="1" applyFill="1" applyBorder="1" applyAlignment="1">
      <alignment horizontal="center" vertical="center"/>
    </xf>
    <xf numFmtId="2" fontId="48" fillId="11" borderId="21" xfId="0" applyNumberFormat="1" applyFont="1" applyFill="1" applyBorder="1" applyAlignment="1">
      <alignment horizontal="center" vertical="center"/>
    </xf>
    <xf numFmtId="0" fontId="5" fillId="0" borderId="7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7" fillId="9" borderId="44" xfId="0" applyFont="1" applyFill="1" applyBorder="1" applyAlignment="1">
      <alignment vertical="center"/>
    </xf>
    <xf numFmtId="0" fontId="7" fillId="9" borderId="44" xfId="0" applyFont="1" applyFill="1" applyBorder="1" applyAlignment="1">
      <alignment horizontal="center" vertical="center"/>
    </xf>
    <xf numFmtId="0" fontId="7" fillId="9" borderId="21" xfId="0" applyFont="1" applyFill="1" applyBorder="1" applyAlignment="1">
      <alignment horizontal="center" vertical="center"/>
    </xf>
    <xf numFmtId="20" fontId="5" fillId="9" borderId="21" xfId="0" applyNumberFormat="1" applyFont="1" applyFill="1" applyBorder="1" applyAlignment="1">
      <alignment horizontal="center" vertical="center"/>
    </xf>
    <xf numFmtId="0" fontId="49" fillId="9" borderId="21" xfId="0" applyFont="1" applyFill="1" applyBorder="1" applyAlignment="1">
      <alignment horizontal="left" vertical="center"/>
    </xf>
    <xf numFmtId="0" fontId="7" fillId="9" borderId="21" xfId="0" applyFont="1" applyFill="1" applyBorder="1" applyAlignment="1">
      <alignment horizontal="left" vertical="center"/>
    </xf>
    <xf numFmtId="20" fontId="5" fillId="9" borderId="55" xfId="0" applyNumberFormat="1" applyFont="1" applyFill="1" applyBorder="1" applyAlignment="1">
      <alignment horizontal="center" vertical="center"/>
    </xf>
    <xf numFmtId="0" fontId="7" fillId="9" borderId="55" xfId="0" applyFont="1" applyFill="1" applyBorder="1" applyAlignment="1">
      <alignment horizontal="left" vertical="center"/>
    </xf>
    <xf numFmtId="0" fontId="7" fillId="9" borderId="36" xfId="0" applyFont="1" applyFill="1" applyBorder="1" applyAlignment="1">
      <alignment horizontal="center" vertical="center"/>
    </xf>
    <xf numFmtId="0" fontId="7" fillId="9" borderId="21" xfId="0" applyFont="1" applyFill="1" applyBorder="1" applyAlignment="1">
      <alignment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55" xfId="0" applyFont="1" applyFill="1" applyBorder="1" applyAlignment="1">
      <alignment horizontal="center" vertical="center"/>
    </xf>
    <xf numFmtId="0" fontId="7" fillId="9" borderId="64" xfId="0" applyFont="1" applyFill="1" applyBorder="1" applyAlignment="1">
      <alignment horizontal="left" vertical="center"/>
    </xf>
    <xf numFmtId="0" fontId="7" fillId="9" borderId="34" xfId="0" applyFont="1" applyFill="1" applyBorder="1" applyAlignment="1">
      <alignment horizontal="left" vertical="center"/>
    </xf>
    <xf numFmtId="0" fontId="7" fillId="9" borderId="62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5" fillId="6" borderId="55" xfId="0" applyFont="1" applyFill="1" applyBorder="1" applyAlignment="1">
      <alignment vertical="center" wrapText="1"/>
    </xf>
    <xf numFmtId="0" fontId="7" fillId="9" borderId="66" xfId="0" applyFont="1" applyFill="1" applyBorder="1" applyAlignment="1">
      <alignment horizontal="left" vertical="center"/>
    </xf>
    <xf numFmtId="20" fontId="5" fillId="9" borderId="44" xfId="0" applyNumberFormat="1" applyFont="1" applyFill="1" applyBorder="1" applyAlignment="1">
      <alignment horizontal="center" vertical="center"/>
    </xf>
    <xf numFmtId="0" fontId="49" fillId="9" borderId="44" xfId="0" applyFont="1" applyFill="1" applyBorder="1" applyAlignment="1">
      <alignment horizontal="left" vertical="center"/>
    </xf>
    <xf numFmtId="0" fontId="7" fillId="9" borderId="0" xfId="0" applyFont="1" applyFill="1" applyBorder="1" applyAlignment="1">
      <alignment horizontal="left" vertical="center"/>
    </xf>
    <xf numFmtId="0" fontId="7" fillId="9" borderId="52" xfId="0" applyFont="1" applyFill="1" applyBorder="1" applyAlignment="1">
      <alignment horizontal="left" vertical="center"/>
    </xf>
    <xf numFmtId="20" fontId="5" fillId="9" borderId="75" xfId="0" applyNumberFormat="1" applyFont="1" applyFill="1" applyBorder="1" applyAlignment="1">
      <alignment horizontal="center" vertical="center"/>
    </xf>
    <xf numFmtId="0" fontId="7" fillId="9" borderId="44" xfId="0" applyFont="1" applyFill="1" applyBorder="1" applyAlignment="1">
      <alignment horizontal="left" vertical="center"/>
    </xf>
    <xf numFmtId="0" fontId="7" fillId="9" borderId="44" xfId="0" applyFont="1" applyFill="1" applyBorder="1" applyAlignment="1">
      <alignment horizontal="center" vertical="center"/>
    </xf>
    <xf numFmtId="20" fontId="5" fillId="9" borderId="52" xfId="0" applyNumberFormat="1" applyFont="1" applyFill="1" applyBorder="1" applyAlignment="1">
      <alignment horizontal="center" vertical="center"/>
    </xf>
    <xf numFmtId="0" fontId="7" fillId="9" borderId="52" xfId="0" applyFont="1" applyFill="1" applyBorder="1" applyAlignment="1">
      <alignment horizontal="center" vertical="center"/>
    </xf>
    <xf numFmtId="0" fontId="7" fillId="9" borderId="16" xfId="0" applyFont="1" applyFill="1" applyBorder="1" applyAlignment="1">
      <alignment horizontal="left" vertical="center"/>
    </xf>
    <xf numFmtId="0" fontId="7" fillId="9" borderId="21" xfId="0" applyFont="1" applyFill="1" applyBorder="1" applyAlignment="1">
      <alignment horizontal="center" vertical="center"/>
    </xf>
    <xf numFmtId="0" fontId="5" fillId="35" borderId="55" xfId="0" applyFont="1" applyFill="1" applyBorder="1" applyAlignment="1">
      <alignment horizontal="center" vertical="center" wrapText="1"/>
    </xf>
    <xf numFmtId="0" fontId="5" fillId="35" borderId="52" xfId="0" applyFont="1" applyFill="1" applyBorder="1" applyAlignment="1">
      <alignment horizontal="center" vertical="center" wrapText="1"/>
    </xf>
    <xf numFmtId="0" fontId="5" fillId="35" borderId="44" xfId="0" applyFont="1" applyFill="1" applyBorder="1" applyAlignment="1">
      <alignment horizontal="center" vertical="center" wrapText="1"/>
    </xf>
    <xf numFmtId="0" fontId="5" fillId="6" borderId="55" xfId="0" applyFont="1" applyFill="1" applyBorder="1" applyAlignment="1">
      <alignment horizontal="center" vertical="center" wrapText="1"/>
    </xf>
    <xf numFmtId="0" fontId="5" fillId="6" borderId="52" xfId="0" applyFont="1" applyFill="1" applyBorder="1" applyAlignment="1">
      <alignment horizontal="center" vertical="center" wrapText="1"/>
    </xf>
    <xf numFmtId="20" fontId="5" fillId="6" borderId="55" xfId="0" applyNumberFormat="1" applyFont="1" applyFill="1" applyBorder="1" applyAlignment="1">
      <alignment horizontal="center" vertical="center"/>
    </xf>
    <xf numFmtId="20" fontId="5" fillId="6" borderId="44" xfId="0" applyNumberFormat="1" applyFont="1" applyFill="1" applyBorder="1" applyAlignment="1">
      <alignment horizontal="center" vertical="center"/>
    </xf>
    <xf numFmtId="20" fontId="5" fillId="6" borderId="52" xfId="0" applyNumberFormat="1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 vertical="center" wrapText="1"/>
    </xf>
    <xf numFmtId="0" fontId="5" fillId="35" borderId="68" xfId="0" applyFont="1" applyFill="1" applyBorder="1" applyAlignment="1">
      <alignment horizontal="center" vertical="center" wrapText="1"/>
    </xf>
    <xf numFmtId="0" fontId="5" fillId="35" borderId="54" xfId="0" applyFont="1" applyFill="1" applyBorder="1" applyAlignment="1">
      <alignment horizontal="center" vertical="center" wrapText="1"/>
    </xf>
    <xf numFmtId="0" fontId="5" fillId="35" borderId="43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5" fillId="6" borderId="76" xfId="0" applyFont="1" applyFill="1" applyBorder="1" applyAlignment="1">
      <alignment horizontal="center" vertical="center" wrapText="1"/>
    </xf>
    <xf numFmtId="0" fontId="5" fillId="6" borderId="77" xfId="0" applyFont="1" applyFill="1" applyBorder="1" applyAlignment="1">
      <alignment horizontal="center" vertical="center" wrapText="1"/>
    </xf>
    <xf numFmtId="20" fontId="5" fillId="6" borderId="24" xfId="0" applyNumberFormat="1" applyFont="1" applyFill="1" applyBorder="1" applyAlignment="1">
      <alignment horizontal="center" vertical="center"/>
    </xf>
    <xf numFmtId="20" fontId="5" fillId="6" borderId="28" xfId="0" applyNumberFormat="1" applyFont="1" applyFill="1" applyBorder="1" applyAlignment="1">
      <alignment horizontal="center" vertical="center"/>
    </xf>
    <xf numFmtId="20" fontId="5" fillId="9" borderId="55" xfId="0" applyNumberFormat="1" applyFont="1" applyFill="1" applyBorder="1" applyAlignment="1">
      <alignment horizontal="center" vertical="center"/>
    </xf>
    <xf numFmtId="20" fontId="5" fillId="9" borderId="44" xfId="0" applyNumberFormat="1" applyFont="1" applyFill="1" applyBorder="1" applyAlignment="1">
      <alignment horizontal="center" vertical="center"/>
    </xf>
    <xf numFmtId="20" fontId="5" fillId="6" borderId="30" xfId="0" applyNumberFormat="1" applyFont="1" applyFill="1" applyBorder="1" applyAlignment="1">
      <alignment horizontal="center" vertical="center"/>
    </xf>
    <xf numFmtId="22" fontId="5" fillId="35" borderId="68" xfId="0" applyNumberFormat="1" applyFont="1" applyFill="1" applyBorder="1" applyAlignment="1">
      <alignment horizontal="center" vertical="center" wrapText="1"/>
    </xf>
    <xf numFmtId="22" fontId="5" fillId="35" borderId="54" xfId="0" applyNumberFormat="1" applyFont="1" applyFill="1" applyBorder="1" applyAlignment="1">
      <alignment horizontal="center" vertical="center" wrapText="1"/>
    </xf>
    <xf numFmtId="20" fontId="5" fillId="35" borderId="55" xfId="0" applyNumberFormat="1" applyFont="1" applyFill="1" applyBorder="1" applyAlignment="1">
      <alignment horizontal="center" vertical="center"/>
    </xf>
    <xf numFmtId="20" fontId="5" fillId="35" borderId="52" xfId="0" applyNumberFormat="1" applyFont="1" applyFill="1" applyBorder="1" applyAlignment="1">
      <alignment horizontal="center" vertical="center"/>
    </xf>
    <xf numFmtId="20" fontId="5" fillId="35" borderId="44" xfId="0" applyNumberFormat="1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 wrapText="1"/>
    </xf>
    <xf numFmtId="0" fontId="5" fillId="6" borderId="6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22" fontId="5" fillId="6" borderId="68" xfId="0" applyNumberFormat="1" applyFont="1" applyFill="1" applyBorder="1" applyAlignment="1">
      <alignment horizontal="center" vertical="center" wrapText="1"/>
    </xf>
    <xf numFmtId="22" fontId="5" fillId="6" borderId="54" xfId="0" applyNumberFormat="1" applyFont="1" applyFill="1" applyBorder="1" applyAlignment="1">
      <alignment horizontal="center" vertical="center" wrapText="1"/>
    </xf>
    <xf numFmtId="22" fontId="5" fillId="6" borderId="43" xfId="0" applyNumberFormat="1" applyFont="1" applyFill="1" applyBorder="1" applyAlignment="1">
      <alignment horizontal="center" vertical="center" wrapText="1"/>
    </xf>
    <xf numFmtId="0" fontId="7" fillId="6" borderId="55" xfId="0" applyFont="1" applyFill="1" applyBorder="1" applyAlignment="1">
      <alignment horizontal="center" vertical="center" wrapText="1"/>
    </xf>
    <xf numFmtId="0" fontId="7" fillId="6" borderId="52" xfId="0" applyFont="1" applyFill="1" applyBorder="1" applyAlignment="1">
      <alignment horizontal="center" vertical="center" wrapText="1"/>
    </xf>
    <xf numFmtId="0" fontId="7" fillId="6" borderId="44" xfId="0" applyFont="1" applyFill="1" applyBorder="1" applyAlignment="1">
      <alignment horizontal="center" vertical="center" wrapText="1"/>
    </xf>
    <xf numFmtId="0" fontId="7" fillId="35" borderId="55" xfId="0" applyFont="1" applyFill="1" applyBorder="1" applyAlignment="1">
      <alignment horizontal="center" vertical="center" wrapText="1"/>
    </xf>
    <xf numFmtId="0" fontId="7" fillId="35" borderId="52" xfId="0" applyFont="1" applyFill="1" applyBorder="1" applyAlignment="1">
      <alignment horizontal="center" vertical="center" wrapText="1"/>
    </xf>
    <xf numFmtId="0" fontId="7" fillId="35" borderId="44" xfId="0" applyFont="1" applyFill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33" borderId="68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79" xfId="0" applyFont="1" applyFill="1" applyBorder="1" applyAlignment="1">
      <alignment horizontal="center" vertical="center"/>
    </xf>
    <xf numFmtId="0" fontId="51" fillId="36" borderId="80" xfId="0" applyFont="1" applyFill="1" applyBorder="1" applyAlignment="1">
      <alignment horizontal="center" vertical="center" wrapText="1"/>
    </xf>
    <xf numFmtId="0" fontId="51" fillId="36" borderId="32" xfId="0" applyFont="1" applyFill="1" applyBorder="1" applyAlignment="1">
      <alignment horizontal="center" vertical="center" wrapText="1"/>
    </xf>
    <xf numFmtId="0" fontId="51" fillId="12" borderId="81" xfId="0" applyFont="1" applyFill="1" applyBorder="1" applyAlignment="1">
      <alignment horizontal="center" vertical="center"/>
    </xf>
    <xf numFmtId="0" fontId="51" fillId="12" borderId="31" xfId="0" applyFont="1" applyFill="1" applyBorder="1" applyAlignment="1">
      <alignment horizontal="center" vertical="center"/>
    </xf>
    <xf numFmtId="0" fontId="5" fillId="12" borderId="81" xfId="0" applyFont="1" applyFill="1" applyBorder="1" applyAlignment="1">
      <alignment horizontal="center" vertical="center"/>
    </xf>
    <xf numFmtId="0" fontId="5" fillId="12" borderId="31" xfId="0" applyFont="1" applyFill="1" applyBorder="1" applyAlignment="1">
      <alignment horizontal="center" vertical="center"/>
    </xf>
    <xf numFmtId="0" fontId="5" fillId="33" borderId="82" xfId="0" applyFont="1" applyFill="1" applyBorder="1" applyAlignment="1">
      <alignment horizontal="right" vertical="center"/>
    </xf>
    <xf numFmtId="20" fontId="5" fillId="9" borderId="52" xfId="0" applyNumberFormat="1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tabSelected="1" view="pageBreakPreview" zoomScale="142" zoomScaleNormal="60" zoomScaleSheetLayoutView="142" workbookViewId="0" topLeftCell="B1">
      <pane ySplit="6" topLeftCell="A7" activePane="bottomLeft" state="frozen"/>
      <selection pane="topLeft" activeCell="B1" sqref="B1"/>
      <selection pane="bottomLeft" activeCell="D101" sqref="D101"/>
    </sheetView>
  </sheetViews>
  <sheetFormatPr defaultColWidth="9.140625" defaultRowHeight="12.75"/>
  <cols>
    <col min="1" max="1" width="8.00390625" style="3" hidden="1" customWidth="1"/>
    <col min="2" max="2" width="12.28125" style="3" customWidth="1"/>
    <col min="3" max="3" width="13.421875" style="3" bestFit="1" customWidth="1"/>
    <col min="4" max="4" width="66.421875" style="18" bestFit="1" customWidth="1"/>
    <col min="5" max="5" width="46.28125" style="18" customWidth="1"/>
    <col min="6" max="6" width="26.28125" style="4" bestFit="1" customWidth="1"/>
    <col min="7" max="16384" width="9.140625" style="3" customWidth="1"/>
  </cols>
  <sheetData>
    <row r="1" spans="2:6" ht="15.75">
      <c r="B1" s="279" t="s">
        <v>118</v>
      </c>
      <c r="C1" s="280"/>
      <c r="D1" s="280"/>
      <c r="E1" s="280"/>
      <c r="F1" s="280"/>
    </row>
    <row r="2" spans="1:6" ht="15.75">
      <c r="A2" s="5"/>
      <c r="B2" s="281" t="s">
        <v>196</v>
      </c>
      <c r="C2" s="282"/>
      <c r="D2" s="282"/>
      <c r="E2" s="282"/>
      <c r="F2" s="282"/>
    </row>
    <row r="3" spans="1:6" ht="16.5" thickBot="1">
      <c r="A3" s="6"/>
      <c r="B3" s="196"/>
      <c r="C3" s="197"/>
      <c r="D3" s="197"/>
      <c r="E3" s="197"/>
      <c r="F3" s="197"/>
    </row>
    <row r="4" spans="2:6" ht="16.5" thickBot="1">
      <c r="B4" s="27"/>
      <c r="C4" s="27"/>
      <c r="D4" s="28"/>
      <c r="E4" s="28"/>
      <c r="F4" s="83">
        <v>45366</v>
      </c>
    </row>
    <row r="5" spans="1:6" s="7" customFormat="1" ht="15.75">
      <c r="A5" s="32" t="s">
        <v>0</v>
      </c>
      <c r="B5" s="283" t="s">
        <v>26</v>
      </c>
      <c r="C5" s="251" t="s">
        <v>27</v>
      </c>
      <c r="D5" s="251" t="s">
        <v>1</v>
      </c>
      <c r="E5" s="251" t="s">
        <v>28</v>
      </c>
      <c r="F5" s="251" t="s">
        <v>2</v>
      </c>
    </row>
    <row r="6" spans="1:6" s="8" customFormat="1" ht="18.75" customHeight="1" thickBot="1">
      <c r="A6" s="33"/>
      <c r="B6" s="284"/>
      <c r="C6" s="252"/>
      <c r="D6" s="252"/>
      <c r="E6" s="252"/>
      <c r="F6" s="252"/>
    </row>
    <row r="7" spans="1:6" s="10" customFormat="1" ht="19.5" customHeight="1">
      <c r="A7" s="34"/>
      <c r="B7" s="271"/>
      <c r="C7" s="246">
        <v>0.4583333333333333</v>
      </c>
      <c r="D7" s="48" t="s">
        <v>137</v>
      </c>
      <c r="E7" s="48" t="s">
        <v>34</v>
      </c>
      <c r="F7" s="58" t="s">
        <v>170</v>
      </c>
    </row>
    <row r="8" spans="1:6" s="10" customFormat="1" ht="19.5" customHeight="1">
      <c r="A8" s="34"/>
      <c r="B8" s="271"/>
      <c r="C8" s="246"/>
      <c r="D8" s="36" t="s">
        <v>138</v>
      </c>
      <c r="E8" s="54" t="s">
        <v>35</v>
      </c>
      <c r="F8" s="55" t="s">
        <v>172</v>
      </c>
    </row>
    <row r="9" spans="1:6" s="10" customFormat="1" ht="19.5" customHeight="1">
      <c r="A9" s="34"/>
      <c r="B9" s="271"/>
      <c r="C9" s="246"/>
      <c r="D9" s="36" t="s">
        <v>139</v>
      </c>
      <c r="E9" s="54" t="s">
        <v>36</v>
      </c>
      <c r="F9" s="55" t="s">
        <v>173</v>
      </c>
    </row>
    <row r="10" spans="1:6" s="10" customFormat="1" ht="19.5" customHeight="1" thickBot="1">
      <c r="A10" s="9"/>
      <c r="B10" s="271"/>
      <c r="C10" s="245"/>
      <c r="D10" s="42" t="s">
        <v>140</v>
      </c>
      <c r="E10" s="61" t="s">
        <v>37</v>
      </c>
      <c r="F10" s="45" t="s">
        <v>174</v>
      </c>
    </row>
    <row r="11" spans="1:6" s="10" customFormat="1" ht="19.5" customHeight="1">
      <c r="A11" s="9"/>
      <c r="B11" s="271"/>
      <c r="C11" s="244">
        <v>0.5833333333333334</v>
      </c>
      <c r="D11" s="48" t="s">
        <v>40</v>
      </c>
      <c r="E11" s="60" t="s">
        <v>38</v>
      </c>
      <c r="F11" s="58" t="s">
        <v>175</v>
      </c>
    </row>
    <row r="12" spans="1:6" s="10" customFormat="1" ht="19.5" customHeight="1">
      <c r="A12" s="9"/>
      <c r="B12" s="271"/>
      <c r="C12" s="246"/>
      <c r="D12" s="36" t="s">
        <v>41</v>
      </c>
      <c r="E12" s="54" t="s">
        <v>39</v>
      </c>
      <c r="F12" s="55" t="s">
        <v>176</v>
      </c>
    </row>
    <row r="13" spans="1:6" s="10" customFormat="1" ht="19.5" customHeight="1" thickBot="1">
      <c r="A13" s="9"/>
      <c r="B13" s="271"/>
      <c r="C13" s="261"/>
      <c r="D13" s="42" t="s">
        <v>43</v>
      </c>
      <c r="E13" s="61" t="s">
        <v>42</v>
      </c>
      <c r="F13" s="45" t="s">
        <v>177</v>
      </c>
    </row>
    <row r="14" spans="1:6" s="10" customFormat="1" ht="19.5" customHeight="1">
      <c r="A14" s="9"/>
      <c r="B14" s="271"/>
      <c r="C14" s="244">
        <v>0.625</v>
      </c>
      <c r="D14" s="48" t="s">
        <v>45</v>
      </c>
      <c r="E14" s="60" t="s">
        <v>44</v>
      </c>
      <c r="F14" s="58" t="s">
        <v>178</v>
      </c>
    </row>
    <row r="15" spans="1:6" s="10" customFormat="1" ht="19.5" customHeight="1">
      <c r="A15" s="9"/>
      <c r="B15" s="271"/>
      <c r="C15" s="246"/>
      <c r="D15" s="48" t="s">
        <v>46</v>
      </c>
      <c r="E15" s="54" t="s">
        <v>44</v>
      </c>
      <c r="F15" s="55" t="s">
        <v>178</v>
      </c>
    </row>
    <row r="16" spans="1:6" s="10" customFormat="1" ht="19.5" customHeight="1" thickBot="1">
      <c r="A16" s="9"/>
      <c r="B16" s="272"/>
      <c r="C16" s="246"/>
      <c r="D16" s="117" t="s">
        <v>47</v>
      </c>
      <c r="E16" s="98" t="s">
        <v>44</v>
      </c>
      <c r="F16" s="90" t="s">
        <v>178</v>
      </c>
    </row>
    <row r="17" spans="1:6" s="10" customFormat="1" ht="19.5" customHeight="1" thickBot="1">
      <c r="A17" s="9"/>
      <c r="B17" s="262" t="s">
        <v>141</v>
      </c>
      <c r="C17" s="167">
        <v>0.4166666666666667</v>
      </c>
      <c r="D17" s="53" t="s">
        <v>143</v>
      </c>
      <c r="E17" s="53" t="s">
        <v>48</v>
      </c>
      <c r="F17" s="124" t="s">
        <v>179</v>
      </c>
    </row>
    <row r="18" spans="1:6" s="10" customFormat="1" ht="19.5" customHeight="1" thickBot="1">
      <c r="A18" s="9"/>
      <c r="B18" s="263"/>
      <c r="C18" s="204">
        <v>0.4166666666666667</v>
      </c>
      <c r="D18" s="203" t="s">
        <v>205</v>
      </c>
      <c r="E18" s="203" t="s">
        <v>225</v>
      </c>
      <c r="F18" s="200" t="s">
        <v>206</v>
      </c>
    </row>
    <row r="19" spans="1:6" s="10" customFormat="1" ht="19.5" customHeight="1" thickBot="1">
      <c r="A19" s="9"/>
      <c r="B19" s="263"/>
      <c r="C19" s="204">
        <v>0.4166666666666667</v>
      </c>
      <c r="D19" s="203" t="s">
        <v>224</v>
      </c>
      <c r="E19" s="203" t="s">
        <v>227</v>
      </c>
      <c r="F19" s="200" t="s">
        <v>223</v>
      </c>
    </row>
    <row r="20" spans="1:6" s="10" customFormat="1" ht="19.5" customHeight="1" thickBot="1">
      <c r="A20" s="9"/>
      <c r="B20" s="263"/>
      <c r="C20" s="204">
        <v>0.4166666666666667</v>
      </c>
      <c r="D20" s="203" t="s">
        <v>235</v>
      </c>
      <c r="E20" s="211" t="s">
        <v>215</v>
      </c>
      <c r="F20" s="200" t="s">
        <v>203</v>
      </c>
    </row>
    <row r="21" spans="1:6" s="10" customFormat="1" ht="19.5" customHeight="1" thickBot="1">
      <c r="A21" s="9"/>
      <c r="B21" s="263"/>
      <c r="C21" s="167">
        <v>0.5</v>
      </c>
      <c r="D21" s="53" t="s">
        <v>50</v>
      </c>
      <c r="E21" s="120" t="s">
        <v>49</v>
      </c>
      <c r="F21" s="124" t="s">
        <v>180</v>
      </c>
    </row>
    <row r="22" spans="1:6" s="10" customFormat="1" ht="19.5" customHeight="1" thickBot="1">
      <c r="A22" s="9"/>
      <c r="B22" s="263"/>
      <c r="C22" s="167">
        <v>0.541666666666667</v>
      </c>
      <c r="D22" s="53" t="s">
        <v>144</v>
      </c>
      <c r="E22" s="121" t="s">
        <v>48</v>
      </c>
      <c r="F22" s="57" t="s">
        <v>179</v>
      </c>
    </row>
    <row r="23" spans="1:6" s="10" customFormat="1" ht="19.5" customHeight="1" thickBot="1">
      <c r="A23" s="9"/>
      <c r="B23" s="263"/>
      <c r="C23" s="259">
        <v>0.5833333333333334</v>
      </c>
      <c r="D23" s="203" t="s">
        <v>213</v>
      </c>
      <c r="E23" s="211" t="s">
        <v>215</v>
      </c>
      <c r="F23" s="200" t="s">
        <v>182</v>
      </c>
    </row>
    <row r="24" spans="1:6" s="10" customFormat="1" ht="19.5" customHeight="1" thickBot="1">
      <c r="A24" s="9"/>
      <c r="B24" s="263"/>
      <c r="C24" s="260"/>
      <c r="D24" s="203" t="s">
        <v>214</v>
      </c>
      <c r="E24" s="203" t="s">
        <v>227</v>
      </c>
      <c r="F24" s="212" t="s">
        <v>204</v>
      </c>
    </row>
    <row r="25" spans="1:6" s="10" customFormat="1" ht="19.5" customHeight="1" thickBot="1">
      <c r="A25" s="9"/>
      <c r="B25" s="263"/>
      <c r="C25" s="167">
        <v>0.625</v>
      </c>
      <c r="D25" s="53" t="s">
        <v>148</v>
      </c>
      <c r="E25" s="53" t="s">
        <v>51</v>
      </c>
      <c r="F25" s="128" t="s">
        <v>180</v>
      </c>
    </row>
    <row r="26" spans="1:6" s="10" customFormat="1" ht="19.5" customHeight="1">
      <c r="A26" s="9"/>
      <c r="B26" s="263"/>
      <c r="C26" s="264">
        <v>0.7083333333333334</v>
      </c>
      <c r="D26" s="174" t="s">
        <v>52</v>
      </c>
      <c r="E26" s="173" t="s">
        <v>55</v>
      </c>
      <c r="F26" s="129" t="s">
        <v>177</v>
      </c>
    </row>
    <row r="27" spans="1:6" s="10" customFormat="1" ht="19.5" customHeight="1">
      <c r="A27" s="9"/>
      <c r="B27" s="263"/>
      <c r="C27" s="265"/>
      <c r="D27" s="174" t="s">
        <v>53</v>
      </c>
      <c r="E27" s="173" t="s">
        <v>56</v>
      </c>
      <c r="F27" s="122" t="s">
        <v>181</v>
      </c>
    </row>
    <row r="28" spans="1:6" s="10" customFormat="1" ht="19.5" customHeight="1" thickBot="1">
      <c r="A28" s="9"/>
      <c r="B28" s="263"/>
      <c r="C28" s="266"/>
      <c r="D28" s="175" t="s">
        <v>54</v>
      </c>
      <c r="E28" s="65" t="s">
        <v>57</v>
      </c>
      <c r="F28" s="59" t="s">
        <v>176</v>
      </c>
    </row>
    <row r="29" spans="1:6" s="10" customFormat="1" ht="19.5" customHeight="1">
      <c r="A29" s="9"/>
      <c r="B29" s="253" t="s">
        <v>142</v>
      </c>
      <c r="C29" s="244">
        <v>0.375</v>
      </c>
      <c r="D29" s="38" t="s">
        <v>58</v>
      </c>
      <c r="E29" s="130" t="s">
        <v>129</v>
      </c>
      <c r="F29" s="44" t="s">
        <v>185</v>
      </c>
    </row>
    <row r="30" spans="1:6" s="10" customFormat="1" ht="19.5" customHeight="1">
      <c r="A30" s="9"/>
      <c r="B30" s="254"/>
      <c r="C30" s="246"/>
      <c r="D30" s="48" t="s">
        <v>59</v>
      </c>
      <c r="E30" s="54" t="s">
        <v>130</v>
      </c>
      <c r="F30" s="55" t="s">
        <v>177</v>
      </c>
    </row>
    <row r="31" spans="1:6" s="10" customFormat="1" ht="19.5" customHeight="1">
      <c r="A31" s="9"/>
      <c r="B31" s="254"/>
      <c r="C31" s="246"/>
      <c r="D31" s="48" t="s">
        <v>60</v>
      </c>
      <c r="E31" s="36" t="s">
        <v>131</v>
      </c>
      <c r="F31" s="55" t="s">
        <v>186</v>
      </c>
    </row>
    <row r="32" spans="1:6" s="10" customFormat="1" ht="19.5" customHeight="1">
      <c r="A32" s="9"/>
      <c r="B32" s="254"/>
      <c r="C32" s="246"/>
      <c r="D32" s="48" t="s">
        <v>61</v>
      </c>
      <c r="E32" s="37" t="s">
        <v>132</v>
      </c>
      <c r="F32" s="55" t="s">
        <v>187</v>
      </c>
    </row>
    <row r="33" spans="1:6" s="10" customFormat="1" ht="19.5" customHeight="1">
      <c r="A33" s="9"/>
      <c r="B33" s="254"/>
      <c r="C33" s="246"/>
      <c r="D33" s="48" t="s">
        <v>62</v>
      </c>
      <c r="E33" s="36" t="s">
        <v>133</v>
      </c>
      <c r="F33" s="90" t="s">
        <v>188</v>
      </c>
    </row>
    <row r="34" spans="1:6" s="10" customFormat="1" ht="19.5" customHeight="1">
      <c r="A34" s="9"/>
      <c r="B34" s="254"/>
      <c r="C34" s="246"/>
      <c r="D34" s="48" t="s">
        <v>63</v>
      </c>
      <c r="E34" s="40" t="s">
        <v>134</v>
      </c>
      <c r="F34" s="55" t="s">
        <v>171</v>
      </c>
    </row>
    <row r="35" spans="1:6" s="10" customFormat="1" ht="19.5" customHeight="1">
      <c r="A35" s="9"/>
      <c r="B35" s="254"/>
      <c r="C35" s="246"/>
      <c r="D35" s="48" t="s">
        <v>64</v>
      </c>
      <c r="E35" s="39" t="s">
        <v>135</v>
      </c>
      <c r="F35" s="55" t="s">
        <v>178</v>
      </c>
    </row>
    <row r="36" spans="1:6" s="10" customFormat="1" ht="19.5" customHeight="1">
      <c r="A36" s="9"/>
      <c r="B36" s="254"/>
      <c r="C36" s="246"/>
      <c r="D36" s="48" t="s">
        <v>65</v>
      </c>
      <c r="E36" s="37" t="s">
        <v>125</v>
      </c>
      <c r="F36" s="55" t="s">
        <v>182</v>
      </c>
    </row>
    <row r="37" spans="1:6" s="10" customFormat="1" ht="19.5" customHeight="1">
      <c r="A37" s="9"/>
      <c r="B37" s="254"/>
      <c r="C37" s="246"/>
      <c r="D37" s="48" t="s">
        <v>66</v>
      </c>
      <c r="E37" s="37" t="s">
        <v>126</v>
      </c>
      <c r="F37" s="55" t="s">
        <v>170</v>
      </c>
    </row>
    <row r="38" spans="1:6" s="10" customFormat="1" ht="19.5" customHeight="1">
      <c r="A38" s="9"/>
      <c r="B38" s="254"/>
      <c r="C38" s="246"/>
      <c r="D38" s="48" t="s">
        <v>67</v>
      </c>
      <c r="E38" s="37" t="s">
        <v>127</v>
      </c>
      <c r="F38" s="55" t="s">
        <v>189</v>
      </c>
    </row>
    <row r="39" spans="1:6" s="10" customFormat="1" ht="16.5">
      <c r="A39" s="9"/>
      <c r="B39" s="254"/>
      <c r="C39" s="246"/>
      <c r="D39" s="48" t="s">
        <v>68</v>
      </c>
      <c r="E39" s="112" t="s">
        <v>151</v>
      </c>
      <c r="F39" s="55" t="s">
        <v>180</v>
      </c>
    </row>
    <row r="40" spans="1:6" s="10" customFormat="1" ht="19.5" customHeight="1" thickBot="1">
      <c r="A40" s="9"/>
      <c r="B40" s="254"/>
      <c r="C40" s="245"/>
      <c r="D40" s="48" t="s">
        <v>69</v>
      </c>
      <c r="E40" s="178" t="s">
        <v>128</v>
      </c>
      <c r="F40" s="45" t="s">
        <v>183</v>
      </c>
    </row>
    <row r="41" spans="1:6" s="10" customFormat="1" ht="19.5" customHeight="1" thickBot="1">
      <c r="A41" s="9"/>
      <c r="B41" s="254"/>
      <c r="C41" s="259">
        <v>0.4166666666666667</v>
      </c>
      <c r="D41" s="202" t="s">
        <v>216</v>
      </c>
      <c r="E41" s="227" t="s">
        <v>242</v>
      </c>
      <c r="F41" s="200" t="s">
        <v>204</v>
      </c>
    </row>
    <row r="42" spans="1:6" s="10" customFormat="1" ht="19.5" customHeight="1" thickBot="1">
      <c r="A42" s="9"/>
      <c r="B42" s="254"/>
      <c r="C42" s="260"/>
      <c r="D42" s="229" t="s">
        <v>217</v>
      </c>
      <c r="E42" s="230" t="s">
        <v>218</v>
      </c>
      <c r="F42" s="200" t="s">
        <v>203</v>
      </c>
    </row>
    <row r="43" spans="1:6" s="10" customFormat="1" ht="19.5" customHeight="1" thickBot="1">
      <c r="A43" s="9"/>
      <c r="B43" s="254"/>
      <c r="C43" s="170">
        <v>0.5416666666666666</v>
      </c>
      <c r="D43" s="47" t="s">
        <v>70</v>
      </c>
      <c r="E43" s="111" t="s">
        <v>71</v>
      </c>
      <c r="F43" s="132" t="s">
        <v>177</v>
      </c>
    </row>
    <row r="44" spans="1:6" s="10" customFormat="1" ht="19.5" customHeight="1" thickBot="1">
      <c r="A44" s="9"/>
      <c r="B44" s="255"/>
      <c r="C44" s="169">
        <v>0.5833333333333334</v>
      </c>
      <c r="D44" s="139" t="s">
        <v>72</v>
      </c>
      <c r="E44" s="138" t="s">
        <v>73</v>
      </c>
      <c r="F44" s="134" t="s">
        <v>178</v>
      </c>
    </row>
    <row r="45" spans="1:6" s="10" customFormat="1" ht="19.5" customHeight="1" thickBot="1">
      <c r="A45" s="9"/>
      <c r="B45" s="255"/>
      <c r="C45" s="176">
        <v>0.5833333333333334</v>
      </c>
      <c r="D45" s="139" t="s">
        <v>165</v>
      </c>
      <c r="E45" s="47" t="s">
        <v>166</v>
      </c>
      <c r="F45" s="113" t="s">
        <v>190</v>
      </c>
    </row>
    <row r="46" spans="1:6" s="10" customFormat="1" ht="19.5" customHeight="1" thickBot="1">
      <c r="A46" s="9"/>
      <c r="B46" s="255"/>
      <c r="C46" s="235">
        <v>0.6666666666666666</v>
      </c>
      <c r="D46" s="203" t="s">
        <v>250</v>
      </c>
      <c r="E46" s="203" t="s">
        <v>228</v>
      </c>
      <c r="F46" s="200" t="s">
        <v>229</v>
      </c>
    </row>
    <row r="47" spans="1:6" s="10" customFormat="1" ht="19.5" customHeight="1">
      <c r="A47" s="9"/>
      <c r="B47" s="255"/>
      <c r="C47" s="257">
        <v>0.75</v>
      </c>
      <c r="D47" s="48" t="s">
        <v>74</v>
      </c>
      <c r="E47" s="48" t="s">
        <v>73</v>
      </c>
      <c r="F47" s="179" t="s">
        <v>171</v>
      </c>
    </row>
    <row r="48" spans="1:6" s="10" customFormat="1" ht="19.5" customHeight="1">
      <c r="A48" s="9"/>
      <c r="B48" s="255"/>
      <c r="C48" s="246"/>
      <c r="D48" s="115" t="s">
        <v>100</v>
      </c>
      <c r="E48" s="115" t="s">
        <v>101</v>
      </c>
      <c r="F48" s="135" t="s">
        <v>176</v>
      </c>
    </row>
    <row r="49" spans="1:6" s="10" customFormat="1" ht="19.5" customHeight="1" thickBot="1">
      <c r="A49" s="9"/>
      <c r="B49" s="256"/>
      <c r="C49" s="258"/>
      <c r="D49" s="140" t="s">
        <v>145</v>
      </c>
      <c r="E49" s="10" t="s">
        <v>146</v>
      </c>
      <c r="F49" s="45" t="s">
        <v>189</v>
      </c>
    </row>
    <row r="50" spans="1:6" s="10" customFormat="1" ht="19.5" customHeight="1" thickBot="1">
      <c r="A50" s="9"/>
      <c r="B50" s="248" t="s">
        <v>30</v>
      </c>
      <c r="C50" s="228">
        <v>0.4166666666666667</v>
      </c>
      <c r="D50" s="198" t="s">
        <v>240</v>
      </c>
      <c r="E50" s="203" t="s">
        <v>225</v>
      </c>
      <c r="F50" s="199" t="s">
        <v>223</v>
      </c>
    </row>
    <row r="51" spans="1:6" s="10" customFormat="1" ht="19.5" customHeight="1" thickBot="1">
      <c r="A51" s="9"/>
      <c r="B51" s="249"/>
      <c r="C51" s="35">
        <v>0.5833333333333334</v>
      </c>
      <c r="D51" s="143" t="s">
        <v>154</v>
      </c>
      <c r="E51" s="53" t="s">
        <v>153</v>
      </c>
      <c r="F51" s="124" t="s">
        <v>177</v>
      </c>
    </row>
    <row r="52" spans="1:6" s="10" customFormat="1" ht="19.5" customHeight="1" thickBot="1">
      <c r="A52" s="9"/>
      <c r="B52" s="249"/>
      <c r="C52" s="35">
        <v>0.5833333333333334</v>
      </c>
      <c r="D52" s="143" t="s">
        <v>155</v>
      </c>
      <c r="E52" s="53" t="s">
        <v>156</v>
      </c>
      <c r="F52" s="124" t="s">
        <v>183</v>
      </c>
    </row>
    <row r="53" spans="1:6" s="10" customFormat="1" ht="19.5" customHeight="1" thickBot="1">
      <c r="A53" s="9"/>
      <c r="B53" s="249"/>
      <c r="C53" s="201">
        <v>0.5833333333333334</v>
      </c>
      <c r="D53" s="202" t="s">
        <v>198</v>
      </c>
      <c r="E53" s="203" t="s">
        <v>200</v>
      </c>
      <c r="F53" s="200" t="s">
        <v>182</v>
      </c>
    </row>
    <row r="54" spans="1:6" s="10" customFormat="1" ht="19.5" customHeight="1" thickBot="1">
      <c r="A54" s="9"/>
      <c r="B54" s="249"/>
      <c r="C54" s="201">
        <v>0.5833333333333334</v>
      </c>
      <c r="D54" s="202" t="s">
        <v>199</v>
      </c>
      <c r="E54" s="203" t="s">
        <v>202</v>
      </c>
      <c r="F54" s="200" t="s">
        <v>204</v>
      </c>
    </row>
    <row r="55" spans="1:6" s="10" customFormat="1" ht="19.5" customHeight="1" thickBot="1">
      <c r="A55" s="9"/>
      <c r="B55" s="249"/>
      <c r="C55" s="35">
        <v>0.6666666666666666</v>
      </c>
      <c r="D55" s="143" t="s">
        <v>75</v>
      </c>
      <c r="E55" s="53" t="s">
        <v>76</v>
      </c>
      <c r="F55" s="124" t="s">
        <v>180</v>
      </c>
    </row>
    <row r="56" spans="1:6" s="10" customFormat="1" ht="19.5" customHeight="1" thickBot="1">
      <c r="A56" s="9"/>
      <c r="B56" s="249"/>
      <c r="C56" s="35">
        <v>0.7291666666666666</v>
      </c>
      <c r="D56" s="143" t="s">
        <v>77</v>
      </c>
      <c r="E56" s="53" t="s">
        <v>78</v>
      </c>
      <c r="F56" s="124" t="s">
        <v>177</v>
      </c>
    </row>
    <row r="57" spans="1:6" s="10" customFormat="1" ht="19.5" customHeight="1" thickBot="1">
      <c r="A57" s="9"/>
      <c r="B57" s="250"/>
      <c r="C57" s="168">
        <v>0.75</v>
      </c>
      <c r="D57" s="144" t="s">
        <v>79</v>
      </c>
      <c r="E57" s="99" t="s">
        <v>80</v>
      </c>
      <c r="F57" s="118" t="s">
        <v>180</v>
      </c>
    </row>
    <row r="58" spans="1:6" s="10" customFormat="1" ht="19.5" customHeight="1" thickBot="1">
      <c r="A58" s="9"/>
      <c r="B58" s="267" t="s">
        <v>31</v>
      </c>
      <c r="C58" s="259">
        <v>0.4166666666666667</v>
      </c>
      <c r="D58" s="202" t="s">
        <v>219</v>
      </c>
      <c r="E58" s="203" t="s">
        <v>221</v>
      </c>
      <c r="F58" s="200" t="s">
        <v>204</v>
      </c>
    </row>
    <row r="59" spans="1:6" s="10" customFormat="1" ht="19.5" customHeight="1" thickBot="1">
      <c r="A59" s="9"/>
      <c r="B59" s="268"/>
      <c r="C59" s="260"/>
      <c r="D59" s="202" t="s">
        <v>220</v>
      </c>
      <c r="E59" s="231" t="s">
        <v>221</v>
      </c>
      <c r="F59" s="200" t="s">
        <v>203</v>
      </c>
    </row>
    <row r="60" spans="1:6" s="10" customFormat="1" ht="19.5" customHeight="1" thickBot="1">
      <c r="A60" s="9"/>
      <c r="B60" s="268"/>
      <c r="C60" s="145">
        <v>0.5625</v>
      </c>
      <c r="D60" s="47" t="s">
        <v>81</v>
      </c>
      <c r="E60" s="47" t="s">
        <v>82</v>
      </c>
      <c r="F60" s="113" t="s">
        <v>181</v>
      </c>
    </row>
    <row r="61" spans="1:6" s="10" customFormat="1" ht="19.5" customHeight="1" thickBot="1">
      <c r="A61" s="9"/>
      <c r="B61" s="268"/>
      <c r="C61" s="169">
        <v>0.5833333333333334</v>
      </c>
      <c r="D61" s="42" t="s">
        <v>83</v>
      </c>
      <c r="E61" s="42" t="s">
        <v>124</v>
      </c>
      <c r="F61" s="45" t="s">
        <v>177</v>
      </c>
    </row>
    <row r="62" spans="1:6" s="10" customFormat="1" ht="19.5" customHeight="1" thickBot="1">
      <c r="A62" s="9"/>
      <c r="B62" s="268"/>
      <c r="C62" s="232">
        <v>0.5833333333333334</v>
      </c>
      <c r="D62" s="233" t="s">
        <v>232</v>
      </c>
      <c r="E62" s="233" t="s">
        <v>233</v>
      </c>
      <c r="F62" s="234" t="s">
        <v>203</v>
      </c>
    </row>
    <row r="63" spans="1:6" s="10" customFormat="1" ht="19.5" customHeight="1" thickBot="1">
      <c r="A63" s="9"/>
      <c r="B63" s="268"/>
      <c r="C63" s="145">
        <v>0.625</v>
      </c>
      <c r="D63" s="47" t="s">
        <v>84</v>
      </c>
      <c r="E63" s="47" t="s">
        <v>85</v>
      </c>
      <c r="F63" s="113" t="s">
        <v>180</v>
      </c>
    </row>
    <row r="64" spans="1:6" s="10" customFormat="1" ht="19.5" customHeight="1" thickBot="1">
      <c r="A64" s="9"/>
      <c r="B64" s="268"/>
      <c r="C64" s="232">
        <v>0.625</v>
      </c>
      <c r="D64" s="203" t="s">
        <v>243</v>
      </c>
      <c r="E64" s="203" t="s">
        <v>244</v>
      </c>
      <c r="F64" s="200" t="s">
        <v>223</v>
      </c>
    </row>
    <row r="65" spans="1:6" s="10" customFormat="1" ht="19.5" customHeight="1" thickBot="1">
      <c r="A65" s="9"/>
      <c r="B65" s="268"/>
      <c r="C65" s="232">
        <v>0.625</v>
      </c>
      <c r="D65" s="203" t="s">
        <v>251</v>
      </c>
      <c r="E65" s="203" t="s">
        <v>247</v>
      </c>
      <c r="F65" s="200" t="s">
        <v>204</v>
      </c>
    </row>
    <row r="66" spans="1:6" s="10" customFormat="1" ht="19.5" customHeight="1" thickBot="1">
      <c r="A66" s="9"/>
      <c r="B66" s="268"/>
      <c r="C66" s="232">
        <v>0.625</v>
      </c>
      <c r="D66" s="203" t="s">
        <v>252</v>
      </c>
      <c r="E66" s="203" t="s">
        <v>246</v>
      </c>
      <c r="F66" s="200" t="s">
        <v>182</v>
      </c>
    </row>
    <row r="67" spans="1:6" s="10" customFormat="1" ht="19.5" customHeight="1" thickBot="1">
      <c r="A67" s="9"/>
      <c r="B67" s="268"/>
      <c r="C67" s="169">
        <v>0.666666666666667</v>
      </c>
      <c r="D67" s="47" t="s">
        <v>147</v>
      </c>
      <c r="E67" s="47" t="s">
        <v>86</v>
      </c>
      <c r="F67" s="113" t="s">
        <v>172</v>
      </c>
    </row>
    <row r="68" spans="1:6" s="10" customFormat="1" ht="19.5" customHeight="1">
      <c r="A68" s="9"/>
      <c r="B68" s="268"/>
      <c r="C68" s="244">
        <v>0.7083333333333334</v>
      </c>
      <c r="D68" s="117" t="s">
        <v>91</v>
      </c>
      <c r="E68" s="117" t="s">
        <v>119</v>
      </c>
      <c r="F68" s="132" t="s">
        <v>172</v>
      </c>
    </row>
    <row r="69" spans="1:6" s="10" customFormat="1" ht="19.5" customHeight="1">
      <c r="A69" s="9"/>
      <c r="B69" s="268"/>
      <c r="C69" s="246"/>
      <c r="D69" s="103" t="s">
        <v>92</v>
      </c>
      <c r="E69" s="103" t="s">
        <v>120</v>
      </c>
      <c r="F69" s="90" t="s">
        <v>191</v>
      </c>
    </row>
    <row r="70" spans="1:6" s="10" customFormat="1" ht="19.5" customHeight="1">
      <c r="A70" s="9"/>
      <c r="B70" s="268"/>
      <c r="C70" s="246"/>
      <c r="D70" s="36" t="s">
        <v>93</v>
      </c>
      <c r="E70" s="54" t="s">
        <v>136</v>
      </c>
      <c r="F70" s="67" t="s">
        <v>176</v>
      </c>
    </row>
    <row r="71" spans="1:6" s="10" customFormat="1" ht="19.5" customHeight="1">
      <c r="A71" s="9"/>
      <c r="B71" s="268"/>
      <c r="C71" s="246"/>
      <c r="D71" s="48" t="s">
        <v>94</v>
      </c>
      <c r="E71" s="48" t="s">
        <v>121</v>
      </c>
      <c r="F71" s="58" t="s">
        <v>192</v>
      </c>
    </row>
    <row r="72" spans="1:6" s="10" customFormat="1" ht="19.5" customHeight="1">
      <c r="A72" s="9"/>
      <c r="B72" s="268"/>
      <c r="C72" s="246"/>
      <c r="D72" s="36" t="s">
        <v>95</v>
      </c>
      <c r="E72" s="36" t="s">
        <v>122</v>
      </c>
      <c r="F72" s="55" t="s">
        <v>193</v>
      </c>
    </row>
    <row r="73" spans="1:6" s="10" customFormat="1" ht="19.5" customHeight="1" thickBot="1">
      <c r="A73" s="9"/>
      <c r="B73" s="268"/>
      <c r="C73" s="245"/>
      <c r="D73" s="42" t="s">
        <v>96</v>
      </c>
      <c r="E73" s="42" t="s">
        <v>123</v>
      </c>
      <c r="F73" s="45" t="s">
        <v>181</v>
      </c>
    </row>
    <row r="74" spans="1:6" s="10" customFormat="1" ht="19.5" customHeight="1" thickBot="1">
      <c r="A74" s="94"/>
      <c r="B74" s="269"/>
      <c r="C74" s="171">
        <v>0.7708333333333334</v>
      </c>
      <c r="D74" s="47" t="s">
        <v>89</v>
      </c>
      <c r="E74" s="47" t="s">
        <v>90</v>
      </c>
      <c r="F74" s="116" t="s">
        <v>184</v>
      </c>
    </row>
    <row r="75" spans="1:6" s="10" customFormat="1" ht="34.5" thickBot="1">
      <c r="A75" s="94"/>
      <c r="B75" s="153" t="s">
        <v>97</v>
      </c>
      <c r="C75" s="172">
        <v>0.4583333333333333</v>
      </c>
      <c r="D75" s="81" t="s">
        <v>98</v>
      </c>
      <c r="E75" s="154" t="s">
        <v>99</v>
      </c>
      <c r="F75" s="124" t="s">
        <v>193</v>
      </c>
    </row>
    <row r="76" spans="1:6" s="10" customFormat="1" ht="19.5" customHeight="1" thickBot="1">
      <c r="A76" s="94"/>
      <c r="B76" s="242" t="s">
        <v>150</v>
      </c>
      <c r="C76" s="201">
        <v>0.4166666666666667</v>
      </c>
      <c r="D76" s="231" t="s">
        <v>234</v>
      </c>
      <c r="E76" s="203" t="s">
        <v>221</v>
      </c>
      <c r="F76" s="236" t="s">
        <v>203</v>
      </c>
    </row>
    <row r="77" spans="1:6" s="10" customFormat="1" ht="19.5" customHeight="1" thickBot="1">
      <c r="A77" s="94"/>
      <c r="B77" s="243"/>
      <c r="C77" s="235">
        <v>0.4166666666666667</v>
      </c>
      <c r="D77" s="203" t="s">
        <v>222</v>
      </c>
      <c r="E77" s="203" t="s">
        <v>201</v>
      </c>
      <c r="F77" s="200" t="s">
        <v>223</v>
      </c>
    </row>
    <row r="78" spans="1:6" s="10" customFormat="1" ht="19.5" customHeight="1" thickBot="1">
      <c r="A78" s="94"/>
      <c r="B78" s="243"/>
      <c r="C78" s="176">
        <v>0.4583333333333333</v>
      </c>
      <c r="D78" s="130" t="s">
        <v>157</v>
      </c>
      <c r="E78" s="130" t="s">
        <v>158</v>
      </c>
      <c r="F78" s="113" t="s">
        <v>172</v>
      </c>
    </row>
    <row r="79" spans="1:6" s="10" customFormat="1" ht="19.5" customHeight="1" thickBot="1">
      <c r="A79" s="94"/>
      <c r="B79" s="243"/>
      <c r="C79" s="204">
        <v>0.625</v>
      </c>
      <c r="D79" s="210" t="s">
        <v>212</v>
      </c>
      <c r="E79" s="207" t="s">
        <v>249</v>
      </c>
      <c r="F79" s="209" t="s">
        <v>206</v>
      </c>
    </row>
    <row r="80" spans="1:6" s="10" customFormat="1" ht="19.5" customHeight="1" thickBot="1">
      <c r="A80" s="94"/>
      <c r="B80" s="243"/>
      <c r="C80" s="244">
        <v>0.6666666666666666</v>
      </c>
      <c r="D80" s="130" t="s">
        <v>167</v>
      </c>
      <c r="E80" s="180" t="s">
        <v>168</v>
      </c>
      <c r="F80" s="44" t="s">
        <v>178</v>
      </c>
    </row>
    <row r="81" spans="1:6" s="10" customFormat="1" ht="19.5" customHeight="1" thickBot="1">
      <c r="A81" s="94"/>
      <c r="B81" s="243"/>
      <c r="C81" s="245"/>
      <c r="D81" s="130" t="s">
        <v>169</v>
      </c>
      <c r="E81" s="180" t="s">
        <v>168</v>
      </c>
      <c r="F81" s="45" t="s">
        <v>178</v>
      </c>
    </row>
    <row r="82" spans="1:6" s="10" customFormat="1" ht="19.5" customHeight="1">
      <c r="A82" s="94"/>
      <c r="B82" s="243"/>
      <c r="C82" s="244">
        <v>0.75</v>
      </c>
      <c r="D82" s="130" t="s">
        <v>113</v>
      </c>
      <c r="E82" s="180" t="s">
        <v>115</v>
      </c>
      <c r="F82" s="273" t="s">
        <v>195</v>
      </c>
    </row>
    <row r="83" spans="1:6" s="10" customFormat="1" ht="19.5" customHeight="1">
      <c r="A83" s="94"/>
      <c r="B83" s="243"/>
      <c r="C83" s="246"/>
      <c r="D83" s="98" t="s">
        <v>114</v>
      </c>
      <c r="E83" s="37" t="s">
        <v>115</v>
      </c>
      <c r="F83" s="274"/>
    </row>
    <row r="84" spans="1:6" s="10" customFormat="1" ht="19.5" customHeight="1" thickBot="1">
      <c r="A84" s="94"/>
      <c r="B84" s="243"/>
      <c r="C84" s="246"/>
      <c r="D84" s="61" t="s">
        <v>116</v>
      </c>
      <c r="E84" s="131" t="s">
        <v>90</v>
      </c>
      <c r="F84" s="274"/>
    </row>
    <row r="85" spans="1:6" s="10" customFormat="1" ht="19.5" customHeight="1" thickBot="1">
      <c r="A85" s="94"/>
      <c r="B85" s="177"/>
      <c r="C85" s="245"/>
      <c r="D85" s="160" t="s">
        <v>117</v>
      </c>
      <c r="E85" s="95"/>
      <c r="F85" s="275"/>
    </row>
    <row r="86" spans="1:6" s="161" customFormat="1" ht="16.5" thickBot="1">
      <c r="A86" s="126"/>
      <c r="B86" s="239" t="s">
        <v>104</v>
      </c>
      <c r="C86" s="172">
        <v>0.416666666666667</v>
      </c>
      <c r="D86" s="162" t="s">
        <v>102</v>
      </c>
      <c r="E86" s="154" t="s">
        <v>103</v>
      </c>
      <c r="F86" s="118" t="s">
        <v>190</v>
      </c>
    </row>
    <row r="87" spans="1:6" s="161" customFormat="1" ht="16.5" thickBot="1">
      <c r="A87" s="126"/>
      <c r="B87" s="240"/>
      <c r="C87" s="204">
        <v>0.4166666666666667</v>
      </c>
      <c r="D87" s="203" t="s">
        <v>226</v>
      </c>
      <c r="E87" s="203" t="s">
        <v>228</v>
      </c>
      <c r="F87" s="200" t="s">
        <v>182</v>
      </c>
    </row>
    <row r="88" spans="1:6" s="161" customFormat="1" ht="16.5" thickBot="1">
      <c r="A88" s="126"/>
      <c r="B88" s="240"/>
      <c r="C88" s="264">
        <v>0.7083333333333334</v>
      </c>
      <c r="D88" s="162" t="s">
        <v>161</v>
      </c>
      <c r="E88" s="154" t="s">
        <v>160</v>
      </c>
      <c r="F88" s="82" t="s">
        <v>171</v>
      </c>
    </row>
    <row r="89" spans="1:6" s="161" customFormat="1" ht="16.5" thickBot="1">
      <c r="A89" s="126"/>
      <c r="B89" s="240"/>
      <c r="C89" s="265"/>
      <c r="D89" s="162" t="s">
        <v>162</v>
      </c>
      <c r="E89" s="154" t="s">
        <v>160</v>
      </c>
      <c r="F89" s="56" t="s">
        <v>178</v>
      </c>
    </row>
    <row r="90" spans="1:6" s="161" customFormat="1" ht="16.5" thickBot="1">
      <c r="A90" s="126"/>
      <c r="B90" s="240"/>
      <c r="C90" s="265"/>
      <c r="D90" s="162" t="s">
        <v>163</v>
      </c>
      <c r="E90" s="154" t="s">
        <v>160</v>
      </c>
      <c r="F90" s="56" t="s">
        <v>178</v>
      </c>
    </row>
    <row r="91" spans="1:6" s="161" customFormat="1" ht="16.5" thickBot="1">
      <c r="A91" s="126"/>
      <c r="B91" s="241"/>
      <c r="C91" s="266"/>
      <c r="D91" s="162" t="s">
        <v>164</v>
      </c>
      <c r="E91" s="154" t="s">
        <v>160</v>
      </c>
      <c r="F91" s="59" t="s">
        <v>171</v>
      </c>
    </row>
    <row r="92" spans="1:6" s="161" customFormat="1" ht="21.75" customHeight="1" thickBot="1">
      <c r="A92" s="126"/>
      <c r="B92" s="242" t="s">
        <v>32</v>
      </c>
      <c r="C92" s="201">
        <v>0.4166666666666667</v>
      </c>
      <c r="D92" s="231" t="s">
        <v>236</v>
      </c>
      <c r="E92" s="203" t="s">
        <v>202</v>
      </c>
      <c r="F92" s="236" t="s">
        <v>203</v>
      </c>
    </row>
    <row r="93" spans="1:6" s="161" customFormat="1" ht="21.75" customHeight="1" thickBot="1">
      <c r="A93" s="126"/>
      <c r="B93" s="243"/>
      <c r="C93" s="300">
        <v>0.4583333333333333</v>
      </c>
      <c r="D93" s="207" t="s">
        <v>255</v>
      </c>
      <c r="E93" s="301" t="s">
        <v>201</v>
      </c>
      <c r="F93" s="238" t="s">
        <v>182</v>
      </c>
    </row>
    <row r="94" spans="1:6" s="161" customFormat="1" ht="21.75" customHeight="1" thickBot="1">
      <c r="A94" s="126"/>
      <c r="B94" s="243"/>
      <c r="C94" s="260"/>
      <c r="D94" s="198" t="s">
        <v>254</v>
      </c>
      <c r="E94" s="198" t="s">
        <v>230</v>
      </c>
      <c r="F94" s="199" t="s">
        <v>204</v>
      </c>
    </row>
    <row r="95" spans="1:6" s="10" customFormat="1" ht="19.5" customHeight="1">
      <c r="A95" s="94"/>
      <c r="B95" s="243"/>
      <c r="C95" s="244">
        <v>0.5833333333333334</v>
      </c>
      <c r="D95" s="139" t="s">
        <v>105</v>
      </c>
      <c r="E95" s="38" t="s">
        <v>73</v>
      </c>
      <c r="F95" s="58" t="s">
        <v>180</v>
      </c>
    </row>
    <row r="96" spans="1:6" s="10" customFormat="1" ht="19.5" customHeight="1" thickBot="1">
      <c r="A96" s="94"/>
      <c r="B96" s="243"/>
      <c r="C96" s="245"/>
      <c r="D96" s="42" t="s">
        <v>107</v>
      </c>
      <c r="E96" s="95" t="s">
        <v>106</v>
      </c>
      <c r="F96" s="116" t="s">
        <v>178</v>
      </c>
    </row>
    <row r="97" spans="1:6" s="10" customFormat="1" ht="19.5" customHeight="1" thickBot="1">
      <c r="A97" s="94"/>
      <c r="B97" s="243"/>
      <c r="C97" s="259">
        <v>0.6666666666666666</v>
      </c>
      <c r="D97" s="205" t="s">
        <v>207</v>
      </c>
      <c r="E97" s="203" t="s">
        <v>209</v>
      </c>
      <c r="F97" s="206" t="s">
        <v>182</v>
      </c>
    </row>
    <row r="98" spans="1:6" s="10" customFormat="1" ht="19.5" customHeight="1" thickBot="1">
      <c r="A98" s="94"/>
      <c r="B98" s="243"/>
      <c r="C98" s="260"/>
      <c r="D98" s="203" t="s">
        <v>208</v>
      </c>
      <c r="E98" s="207" t="s">
        <v>210</v>
      </c>
      <c r="F98" s="208" t="s">
        <v>204</v>
      </c>
    </row>
    <row r="99" spans="1:6" s="10" customFormat="1" ht="19.5" customHeight="1" thickBot="1">
      <c r="A99" s="94"/>
      <c r="B99" s="243"/>
      <c r="C99" s="235">
        <v>0.6666666666666666</v>
      </c>
      <c r="D99" s="203" t="s">
        <v>245</v>
      </c>
      <c r="E99" s="203" t="s">
        <v>248</v>
      </c>
      <c r="F99" s="200" t="s">
        <v>203</v>
      </c>
    </row>
    <row r="100" spans="1:6" s="10" customFormat="1" ht="19.5" customHeight="1" thickBot="1">
      <c r="A100" s="94"/>
      <c r="B100" s="247"/>
      <c r="C100" s="228">
        <v>0.6666666666666666</v>
      </c>
      <c r="D100" s="230" t="s">
        <v>237</v>
      </c>
      <c r="E100" s="237" t="s">
        <v>106</v>
      </c>
      <c r="F100" s="200" t="s">
        <v>238</v>
      </c>
    </row>
    <row r="101" spans="1:6" s="161" customFormat="1" ht="19.5" customHeight="1" thickBot="1">
      <c r="A101" s="126"/>
      <c r="B101" s="239" t="s">
        <v>33</v>
      </c>
      <c r="C101" s="201">
        <v>0.4166666666666667</v>
      </c>
      <c r="D101" s="207" t="s">
        <v>211</v>
      </c>
      <c r="E101" s="207" t="s">
        <v>253</v>
      </c>
      <c r="F101" s="238" t="s">
        <v>206</v>
      </c>
    </row>
    <row r="102" spans="1:6" s="161" customFormat="1" ht="19.5" customHeight="1" thickBot="1">
      <c r="A102" s="126"/>
      <c r="B102" s="240"/>
      <c r="C102" s="201">
        <v>0.4166666666666667</v>
      </c>
      <c r="D102" s="207" t="s">
        <v>239</v>
      </c>
      <c r="E102" s="207" t="s">
        <v>210</v>
      </c>
      <c r="F102" s="238" t="s">
        <v>229</v>
      </c>
    </row>
    <row r="103" spans="1:6" s="161" customFormat="1" ht="19.5" customHeight="1" thickBot="1">
      <c r="A103" s="126"/>
      <c r="B103" s="240"/>
      <c r="C103" s="228">
        <v>0.4166666666666667</v>
      </c>
      <c r="D103" s="198" t="s">
        <v>231</v>
      </c>
      <c r="E103" s="203" t="s">
        <v>241</v>
      </c>
      <c r="F103" s="199" t="s">
        <v>203</v>
      </c>
    </row>
    <row r="104" spans="1:6" s="161" customFormat="1" ht="19.5" customHeight="1" thickBot="1">
      <c r="A104" s="126"/>
      <c r="B104" s="240"/>
      <c r="C104" s="35">
        <v>0.5833333333333334</v>
      </c>
      <c r="D104" s="46" t="s">
        <v>194</v>
      </c>
      <c r="E104" s="46" t="s">
        <v>159</v>
      </c>
      <c r="F104" s="124" t="s">
        <v>170</v>
      </c>
    </row>
    <row r="105" spans="1:6" s="161" customFormat="1" ht="19.5" customHeight="1">
      <c r="A105" s="126"/>
      <c r="B105" s="240"/>
      <c r="C105" s="264">
        <v>0.75</v>
      </c>
      <c r="D105" s="46" t="s">
        <v>110</v>
      </c>
      <c r="E105" s="46" t="s">
        <v>51</v>
      </c>
      <c r="F105" s="276" t="s">
        <v>195</v>
      </c>
    </row>
    <row r="106" spans="1:6" s="161" customFormat="1" ht="19.5" customHeight="1">
      <c r="A106" s="126"/>
      <c r="B106" s="240"/>
      <c r="C106" s="265"/>
      <c r="D106" s="165" t="s">
        <v>109</v>
      </c>
      <c r="E106" s="165" t="s">
        <v>51</v>
      </c>
      <c r="F106" s="277"/>
    </row>
    <row r="107" spans="1:6" s="161" customFormat="1" ht="19.5" customHeight="1">
      <c r="A107" s="126"/>
      <c r="B107" s="240"/>
      <c r="C107" s="265"/>
      <c r="D107" s="165" t="s">
        <v>108</v>
      </c>
      <c r="E107" s="165" t="s">
        <v>51</v>
      </c>
      <c r="F107" s="277"/>
    </row>
    <row r="108" spans="1:6" s="161" customFormat="1" ht="19.5" customHeight="1">
      <c r="A108" s="126"/>
      <c r="B108" s="240"/>
      <c r="C108" s="265"/>
      <c r="D108" s="165" t="s">
        <v>111</v>
      </c>
      <c r="E108" s="165" t="s">
        <v>48</v>
      </c>
      <c r="F108" s="277"/>
    </row>
    <row r="109" spans="1:6" s="161" customFormat="1" ht="19.5" customHeight="1" thickBot="1">
      <c r="A109" s="126"/>
      <c r="B109" s="241"/>
      <c r="C109" s="266"/>
      <c r="D109" s="49" t="s">
        <v>112</v>
      </c>
      <c r="E109" s="49" t="s">
        <v>48</v>
      </c>
      <c r="F109" s="278"/>
    </row>
    <row r="110" spans="1:6" s="10" customFormat="1" ht="38.25" customHeight="1" thickBot="1">
      <c r="A110" s="94"/>
      <c r="B110" s="226" t="s">
        <v>149</v>
      </c>
      <c r="C110" s="149">
        <v>0.7291666666666666</v>
      </c>
      <c r="D110" s="47" t="s">
        <v>87</v>
      </c>
      <c r="E110" s="47" t="s">
        <v>88</v>
      </c>
      <c r="F110" s="141" t="s">
        <v>172</v>
      </c>
    </row>
  </sheetData>
  <sheetProtection/>
  <mergeCells count="35">
    <mergeCell ref="F82:F85"/>
    <mergeCell ref="C105:C109"/>
    <mergeCell ref="F105:F109"/>
    <mergeCell ref="B1:F1"/>
    <mergeCell ref="B2:F2"/>
    <mergeCell ref="C5:C6"/>
    <mergeCell ref="B5:B6"/>
    <mergeCell ref="D5:D6"/>
    <mergeCell ref="C97:C98"/>
    <mergeCell ref="C14:C16"/>
    <mergeCell ref="B17:B28"/>
    <mergeCell ref="C26:C28"/>
    <mergeCell ref="C88:C91"/>
    <mergeCell ref="C80:C81"/>
    <mergeCell ref="C23:C24"/>
    <mergeCell ref="B58:B74"/>
    <mergeCell ref="C58:C59"/>
    <mergeCell ref="B7:B16"/>
    <mergeCell ref="B50:B57"/>
    <mergeCell ref="C68:C73"/>
    <mergeCell ref="E5:E6"/>
    <mergeCell ref="F5:F6"/>
    <mergeCell ref="B29:B49"/>
    <mergeCell ref="C29:C40"/>
    <mergeCell ref="C47:C49"/>
    <mergeCell ref="C7:C10"/>
    <mergeCell ref="C41:C42"/>
    <mergeCell ref="C11:C13"/>
    <mergeCell ref="B101:B109"/>
    <mergeCell ref="B76:B84"/>
    <mergeCell ref="C95:C96"/>
    <mergeCell ref="C82:C85"/>
    <mergeCell ref="B86:B91"/>
    <mergeCell ref="B92:B100"/>
    <mergeCell ref="C93:C94"/>
  </mergeCells>
  <printOptions/>
  <pageMargins left="0.5511811023622047" right="0.35433070866141736" top="0.4724409448818898" bottom="0.35433070866141736" header="0" footer="0"/>
  <pageSetup fitToHeight="1" fitToWidth="1" horizontalDpi="600" verticalDpi="600" orientation="portrait" paperSize="9" scale="3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view="pageBreakPreview" zoomScale="98" zoomScaleNormal="60" zoomScaleSheetLayoutView="98" zoomScalePageLayoutView="0" workbookViewId="0" topLeftCell="B29">
      <selection activeCell="B66" sqref="B66:B70"/>
    </sheetView>
  </sheetViews>
  <sheetFormatPr defaultColWidth="9.140625" defaultRowHeight="12.75"/>
  <cols>
    <col min="1" max="1" width="8.00390625" style="3" hidden="1" customWidth="1"/>
    <col min="2" max="2" width="18.421875" style="3" customWidth="1"/>
    <col min="3" max="3" width="14.7109375" style="3" customWidth="1"/>
    <col min="4" max="4" width="66.421875" style="18" bestFit="1" customWidth="1"/>
    <col min="5" max="5" width="46.28125" style="18" customWidth="1"/>
    <col min="6" max="6" width="26.28125" style="4" bestFit="1" customWidth="1"/>
    <col min="7" max="7" width="14.421875" style="4" bestFit="1" customWidth="1"/>
    <col min="8" max="10" width="9.140625" style="4" customWidth="1"/>
    <col min="11" max="11" width="9.140625" style="225" customWidth="1"/>
    <col min="12" max="15" width="9.140625" style="4" customWidth="1"/>
    <col min="16" max="16" width="12.421875" style="4" bestFit="1" customWidth="1"/>
    <col min="17" max="17" width="14.421875" style="4" customWidth="1"/>
    <col min="18" max="16384" width="9.140625" style="3" customWidth="1"/>
  </cols>
  <sheetData>
    <row r="1" spans="2:17" ht="15.75">
      <c r="B1" s="279" t="s">
        <v>118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5"/>
    </row>
    <row r="2" spans="1:17" ht="15.75">
      <c r="A2" s="5"/>
      <c r="B2" s="281" t="s">
        <v>197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6"/>
    </row>
    <row r="3" spans="1:17" ht="16.5" thickBot="1">
      <c r="A3" s="6"/>
      <c r="B3" s="287" t="s">
        <v>152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9"/>
    </row>
    <row r="4" spans="2:17" ht="16.5" thickBot="1">
      <c r="B4" s="27"/>
      <c r="C4" s="27"/>
      <c r="D4" s="28"/>
      <c r="E4" s="28"/>
      <c r="F4" s="29"/>
      <c r="G4" s="30"/>
      <c r="H4" s="30"/>
      <c r="I4" s="30"/>
      <c r="J4" s="30"/>
      <c r="K4" s="213"/>
      <c r="L4" s="30"/>
      <c r="M4" s="30"/>
      <c r="N4" s="30"/>
      <c r="O4" s="30"/>
      <c r="P4" s="83">
        <v>45366</v>
      </c>
      <c r="Q4" s="142"/>
    </row>
    <row r="5" spans="1:17" s="7" customFormat="1" ht="16.5" thickBot="1">
      <c r="A5" s="32" t="s">
        <v>0</v>
      </c>
      <c r="B5" s="283" t="s">
        <v>26</v>
      </c>
      <c r="C5" s="251" t="s">
        <v>27</v>
      </c>
      <c r="D5" s="251" t="s">
        <v>1</v>
      </c>
      <c r="E5" s="251" t="s">
        <v>28</v>
      </c>
      <c r="F5" s="251" t="s">
        <v>2</v>
      </c>
      <c r="G5" s="290" t="s">
        <v>11</v>
      </c>
      <c r="H5" s="291"/>
      <c r="I5" s="291"/>
      <c r="J5" s="291"/>
      <c r="K5" s="291"/>
      <c r="L5" s="291"/>
      <c r="M5" s="291"/>
      <c r="N5" s="291"/>
      <c r="O5" s="292"/>
      <c r="P5" s="110"/>
      <c r="Q5" s="31"/>
    </row>
    <row r="6" spans="1:17" s="8" customFormat="1" ht="18.75" customHeight="1" thickBot="1">
      <c r="A6" s="33"/>
      <c r="B6" s="284"/>
      <c r="C6" s="252"/>
      <c r="D6" s="252"/>
      <c r="E6" s="252"/>
      <c r="F6" s="252"/>
      <c r="G6" s="64" t="s">
        <v>23</v>
      </c>
      <c r="H6" s="62" t="s">
        <v>13</v>
      </c>
      <c r="I6" s="63" t="s">
        <v>20</v>
      </c>
      <c r="J6" s="62" t="s">
        <v>15</v>
      </c>
      <c r="K6" s="214" t="s">
        <v>14</v>
      </c>
      <c r="L6" s="62" t="s">
        <v>16</v>
      </c>
      <c r="M6" s="62" t="s">
        <v>18</v>
      </c>
      <c r="N6" s="62" t="s">
        <v>19</v>
      </c>
      <c r="O6" s="62" t="s">
        <v>17</v>
      </c>
      <c r="P6" s="62" t="s">
        <v>21</v>
      </c>
      <c r="Q6" s="181" t="s">
        <v>22</v>
      </c>
    </row>
    <row r="7" spans="1:17" s="10" customFormat="1" ht="19.5" customHeight="1" thickBot="1">
      <c r="A7" s="34"/>
      <c r="B7" s="270" t="s">
        <v>29</v>
      </c>
      <c r="C7" s="246">
        <v>0.4583333333333333</v>
      </c>
      <c r="D7" s="48" t="s">
        <v>137</v>
      </c>
      <c r="E7" s="48" t="s">
        <v>34</v>
      </c>
      <c r="F7" s="58" t="s">
        <v>170</v>
      </c>
      <c r="G7" s="58">
        <v>2</v>
      </c>
      <c r="H7" s="43"/>
      <c r="I7" s="21">
        <v>2</v>
      </c>
      <c r="J7" s="21"/>
      <c r="K7" s="215"/>
      <c r="L7" s="21"/>
      <c r="M7" s="21"/>
      <c r="N7" s="21"/>
      <c r="O7" s="71"/>
      <c r="P7" s="193">
        <f>SUM(H7:O7)</f>
        <v>2</v>
      </c>
      <c r="Q7" s="193">
        <f>G7-P7</f>
        <v>0</v>
      </c>
    </row>
    <row r="8" spans="1:17" s="10" customFormat="1" ht="19.5" customHeight="1" thickBot="1">
      <c r="A8" s="34"/>
      <c r="B8" s="271"/>
      <c r="C8" s="246"/>
      <c r="D8" s="36" t="s">
        <v>138</v>
      </c>
      <c r="E8" s="54" t="s">
        <v>35</v>
      </c>
      <c r="F8" s="55" t="s">
        <v>172</v>
      </c>
      <c r="G8" s="55">
        <v>4</v>
      </c>
      <c r="H8" s="51"/>
      <c r="I8" s="20"/>
      <c r="J8" s="20"/>
      <c r="K8" s="216"/>
      <c r="L8" s="20"/>
      <c r="M8" s="20"/>
      <c r="N8" s="20"/>
      <c r="O8" s="69">
        <v>4</v>
      </c>
      <c r="P8" s="193">
        <f aca="true" t="shared" si="0" ref="P8:P71">SUM(H8:O8)</f>
        <v>4</v>
      </c>
      <c r="Q8" s="193">
        <f aca="true" t="shared" si="1" ref="Q8:Q71">G8-P8</f>
        <v>0</v>
      </c>
    </row>
    <row r="9" spans="1:17" s="10" customFormat="1" ht="19.5" customHeight="1" thickBot="1">
      <c r="A9" s="34"/>
      <c r="B9" s="271"/>
      <c r="C9" s="246"/>
      <c r="D9" s="36" t="s">
        <v>139</v>
      </c>
      <c r="E9" s="54" t="s">
        <v>36</v>
      </c>
      <c r="F9" s="55" t="s">
        <v>173</v>
      </c>
      <c r="G9" s="55">
        <v>2</v>
      </c>
      <c r="H9" s="51"/>
      <c r="I9" s="20"/>
      <c r="J9" s="20"/>
      <c r="K9" s="216"/>
      <c r="L9" s="20"/>
      <c r="M9" s="20">
        <v>2</v>
      </c>
      <c r="N9" s="20"/>
      <c r="O9" s="69"/>
      <c r="P9" s="193">
        <f t="shared" si="0"/>
        <v>2</v>
      </c>
      <c r="Q9" s="193">
        <f t="shared" si="1"/>
        <v>0</v>
      </c>
    </row>
    <row r="10" spans="1:17" s="10" customFormat="1" ht="19.5" customHeight="1" thickBot="1">
      <c r="A10" s="9"/>
      <c r="B10" s="271"/>
      <c r="C10" s="245"/>
      <c r="D10" s="42" t="s">
        <v>140</v>
      </c>
      <c r="E10" s="61" t="s">
        <v>37</v>
      </c>
      <c r="F10" s="45" t="s">
        <v>174</v>
      </c>
      <c r="G10" s="45">
        <v>2</v>
      </c>
      <c r="H10" s="41"/>
      <c r="I10" s="23"/>
      <c r="J10" s="23"/>
      <c r="K10" s="217"/>
      <c r="L10" s="23"/>
      <c r="M10" s="23">
        <v>2</v>
      </c>
      <c r="N10" s="23"/>
      <c r="O10" s="70"/>
      <c r="P10" s="193">
        <f t="shared" si="0"/>
        <v>2</v>
      </c>
      <c r="Q10" s="193">
        <f t="shared" si="1"/>
        <v>0</v>
      </c>
    </row>
    <row r="11" spans="1:17" s="10" customFormat="1" ht="19.5" customHeight="1" thickBot="1">
      <c r="A11" s="9"/>
      <c r="B11" s="271"/>
      <c r="C11" s="244">
        <v>0.5833333333333334</v>
      </c>
      <c r="D11" s="48" t="s">
        <v>40</v>
      </c>
      <c r="E11" s="60" t="s">
        <v>38</v>
      </c>
      <c r="F11" s="58" t="s">
        <v>175</v>
      </c>
      <c r="G11" s="58">
        <v>4</v>
      </c>
      <c r="H11" s="43"/>
      <c r="I11" s="21"/>
      <c r="J11" s="21">
        <v>3</v>
      </c>
      <c r="K11" s="215"/>
      <c r="L11" s="21"/>
      <c r="M11" s="21"/>
      <c r="N11" s="21"/>
      <c r="O11" s="71">
        <v>1</v>
      </c>
      <c r="P11" s="193">
        <f t="shared" si="0"/>
        <v>4</v>
      </c>
      <c r="Q11" s="193">
        <f t="shared" si="1"/>
        <v>0</v>
      </c>
    </row>
    <row r="12" spans="1:17" s="10" customFormat="1" ht="19.5" customHeight="1" thickBot="1">
      <c r="A12" s="9"/>
      <c r="B12" s="271"/>
      <c r="C12" s="246"/>
      <c r="D12" s="36" t="s">
        <v>41</v>
      </c>
      <c r="E12" s="54" t="s">
        <v>39</v>
      </c>
      <c r="F12" s="55" t="s">
        <v>176</v>
      </c>
      <c r="G12" s="55">
        <v>4</v>
      </c>
      <c r="H12" s="51">
        <v>1</v>
      </c>
      <c r="I12" s="20"/>
      <c r="J12" s="20"/>
      <c r="K12" s="216">
        <v>3</v>
      </c>
      <c r="L12" s="20"/>
      <c r="M12" s="20"/>
      <c r="N12" s="20"/>
      <c r="O12" s="69"/>
      <c r="P12" s="193">
        <f t="shared" si="0"/>
        <v>4</v>
      </c>
      <c r="Q12" s="193">
        <f t="shared" si="1"/>
        <v>0</v>
      </c>
    </row>
    <row r="13" spans="1:17" s="10" customFormat="1" ht="19.5" customHeight="1" thickBot="1">
      <c r="A13" s="9"/>
      <c r="B13" s="271"/>
      <c r="C13" s="261"/>
      <c r="D13" s="42" t="s">
        <v>43</v>
      </c>
      <c r="E13" s="61" t="s">
        <v>42</v>
      </c>
      <c r="F13" s="45" t="s">
        <v>177</v>
      </c>
      <c r="G13" s="45">
        <v>2</v>
      </c>
      <c r="H13" s="41">
        <v>2</v>
      </c>
      <c r="I13" s="23"/>
      <c r="J13" s="23"/>
      <c r="K13" s="217"/>
      <c r="L13" s="23"/>
      <c r="M13" s="23"/>
      <c r="N13" s="23"/>
      <c r="O13" s="70"/>
      <c r="P13" s="193">
        <f t="shared" si="0"/>
        <v>2</v>
      </c>
      <c r="Q13" s="193">
        <f t="shared" si="1"/>
        <v>0</v>
      </c>
    </row>
    <row r="14" spans="1:17" s="10" customFormat="1" ht="19.5" customHeight="1" thickBot="1">
      <c r="A14" s="9"/>
      <c r="B14" s="271"/>
      <c r="C14" s="244">
        <v>0.625</v>
      </c>
      <c r="D14" s="48" t="s">
        <v>45</v>
      </c>
      <c r="E14" s="60" t="s">
        <v>44</v>
      </c>
      <c r="F14" s="58" t="s">
        <v>178</v>
      </c>
      <c r="G14" s="58">
        <v>1</v>
      </c>
      <c r="H14" s="43"/>
      <c r="I14" s="21"/>
      <c r="J14" s="21">
        <v>1</v>
      </c>
      <c r="K14" s="215"/>
      <c r="L14" s="21"/>
      <c r="M14" s="21"/>
      <c r="N14" s="21"/>
      <c r="O14" s="71"/>
      <c r="P14" s="193">
        <f t="shared" si="0"/>
        <v>1</v>
      </c>
      <c r="Q14" s="193">
        <f t="shared" si="1"/>
        <v>0</v>
      </c>
    </row>
    <row r="15" spans="1:17" s="10" customFormat="1" ht="19.5" customHeight="1" thickBot="1">
      <c r="A15" s="9"/>
      <c r="B15" s="271"/>
      <c r="C15" s="246"/>
      <c r="D15" s="48" t="s">
        <v>46</v>
      </c>
      <c r="E15" s="54" t="s">
        <v>44</v>
      </c>
      <c r="F15" s="55" t="s">
        <v>178</v>
      </c>
      <c r="G15" s="55">
        <v>1</v>
      </c>
      <c r="H15" s="51"/>
      <c r="I15" s="20"/>
      <c r="J15" s="20"/>
      <c r="K15" s="216"/>
      <c r="L15" s="20">
        <v>1</v>
      </c>
      <c r="M15" s="20"/>
      <c r="N15" s="20"/>
      <c r="O15" s="69"/>
      <c r="P15" s="193">
        <f t="shared" si="0"/>
        <v>1</v>
      </c>
      <c r="Q15" s="193">
        <f t="shared" si="1"/>
        <v>0</v>
      </c>
    </row>
    <row r="16" spans="1:17" s="10" customFormat="1" ht="19.5" customHeight="1" thickBot="1">
      <c r="A16" s="9"/>
      <c r="B16" s="271"/>
      <c r="C16" s="246"/>
      <c r="D16" s="117" t="s">
        <v>47</v>
      </c>
      <c r="E16" s="98" t="s">
        <v>44</v>
      </c>
      <c r="F16" s="90" t="s">
        <v>178</v>
      </c>
      <c r="G16" s="90">
        <v>1</v>
      </c>
      <c r="H16" s="91"/>
      <c r="I16" s="92"/>
      <c r="J16" s="92"/>
      <c r="K16" s="218"/>
      <c r="L16" s="92"/>
      <c r="M16" s="92"/>
      <c r="N16" s="92">
        <v>1</v>
      </c>
      <c r="O16" s="93"/>
      <c r="P16" s="193">
        <f t="shared" si="0"/>
        <v>1</v>
      </c>
      <c r="Q16" s="193">
        <f t="shared" si="1"/>
        <v>0</v>
      </c>
    </row>
    <row r="17" spans="1:17" s="10" customFormat="1" ht="19.5" customHeight="1" thickBot="1">
      <c r="A17" s="9"/>
      <c r="B17" s="262" t="s">
        <v>141</v>
      </c>
      <c r="C17" s="189">
        <v>0.4166666666666667</v>
      </c>
      <c r="D17" s="53" t="s">
        <v>143</v>
      </c>
      <c r="E17" s="53" t="s">
        <v>48</v>
      </c>
      <c r="F17" s="124" t="s">
        <v>179</v>
      </c>
      <c r="G17" s="124">
        <v>0</v>
      </c>
      <c r="H17" s="125"/>
      <c r="I17" s="119"/>
      <c r="J17" s="119"/>
      <c r="K17" s="219"/>
      <c r="L17" s="119"/>
      <c r="M17" s="119"/>
      <c r="N17" s="119"/>
      <c r="O17" s="123"/>
      <c r="P17" s="193">
        <f t="shared" si="0"/>
        <v>0</v>
      </c>
      <c r="Q17" s="193">
        <f t="shared" si="1"/>
        <v>0</v>
      </c>
    </row>
    <row r="18" spans="1:17" s="10" customFormat="1" ht="19.5" customHeight="1" thickBot="1">
      <c r="A18" s="9"/>
      <c r="B18" s="263"/>
      <c r="C18" s="189">
        <v>0.5</v>
      </c>
      <c r="D18" s="53" t="s">
        <v>50</v>
      </c>
      <c r="E18" s="120" t="s">
        <v>49</v>
      </c>
      <c r="F18" s="124" t="s">
        <v>180</v>
      </c>
      <c r="G18" s="124">
        <v>2</v>
      </c>
      <c r="H18" s="125"/>
      <c r="I18" s="119"/>
      <c r="J18" s="119"/>
      <c r="K18" s="219"/>
      <c r="L18" s="119"/>
      <c r="M18" s="119"/>
      <c r="N18" s="119">
        <v>2</v>
      </c>
      <c r="O18" s="123"/>
      <c r="P18" s="193">
        <f t="shared" si="0"/>
        <v>2</v>
      </c>
      <c r="Q18" s="193">
        <f t="shared" si="1"/>
        <v>0</v>
      </c>
    </row>
    <row r="19" spans="1:17" s="10" customFormat="1" ht="19.5" customHeight="1" thickBot="1">
      <c r="A19" s="9"/>
      <c r="B19" s="263"/>
      <c r="C19" s="189">
        <v>0.541666666666667</v>
      </c>
      <c r="D19" s="53" t="s">
        <v>144</v>
      </c>
      <c r="E19" s="121" t="s">
        <v>48</v>
      </c>
      <c r="F19" s="57" t="s">
        <v>179</v>
      </c>
      <c r="G19" s="57">
        <v>1</v>
      </c>
      <c r="H19" s="50"/>
      <c r="I19" s="109"/>
      <c r="J19" s="109"/>
      <c r="K19" s="215"/>
      <c r="L19" s="119"/>
      <c r="M19" s="109"/>
      <c r="N19" s="109"/>
      <c r="O19" s="72">
        <v>1</v>
      </c>
      <c r="P19" s="193">
        <f t="shared" si="0"/>
        <v>1</v>
      </c>
      <c r="Q19" s="193">
        <f t="shared" si="1"/>
        <v>0</v>
      </c>
    </row>
    <row r="20" spans="1:17" s="10" customFormat="1" ht="19.5" customHeight="1" thickBot="1">
      <c r="A20" s="9"/>
      <c r="B20" s="263"/>
      <c r="C20" s="189">
        <v>0.625</v>
      </c>
      <c r="D20" s="53" t="s">
        <v>148</v>
      </c>
      <c r="E20" s="53" t="s">
        <v>51</v>
      </c>
      <c r="F20" s="128" t="s">
        <v>180</v>
      </c>
      <c r="G20" s="124">
        <v>2</v>
      </c>
      <c r="H20" s="156">
        <v>1</v>
      </c>
      <c r="I20" s="119"/>
      <c r="J20" s="119"/>
      <c r="K20" s="219"/>
      <c r="L20" s="127"/>
      <c r="M20" s="119"/>
      <c r="N20" s="119">
        <v>1</v>
      </c>
      <c r="O20" s="123"/>
      <c r="P20" s="193">
        <f t="shared" si="0"/>
        <v>2</v>
      </c>
      <c r="Q20" s="193">
        <f t="shared" si="1"/>
        <v>0</v>
      </c>
    </row>
    <row r="21" spans="1:17" s="10" customFormat="1" ht="19.5" customHeight="1" thickBot="1">
      <c r="A21" s="9"/>
      <c r="B21" s="263"/>
      <c r="C21" s="264">
        <v>0.7083333333333334</v>
      </c>
      <c r="D21" s="174" t="s">
        <v>52</v>
      </c>
      <c r="E21" s="173" t="s">
        <v>55</v>
      </c>
      <c r="F21" s="129" t="s">
        <v>177</v>
      </c>
      <c r="G21" s="155">
        <v>2</v>
      </c>
      <c r="H21" s="106"/>
      <c r="I21" s="109">
        <v>1</v>
      </c>
      <c r="J21" s="109"/>
      <c r="K21" s="216"/>
      <c r="L21" s="24"/>
      <c r="M21" s="24"/>
      <c r="N21" s="24"/>
      <c r="O21" s="73">
        <v>1</v>
      </c>
      <c r="P21" s="193">
        <f t="shared" si="0"/>
        <v>2</v>
      </c>
      <c r="Q21" s="193">
        <f t="shared" si="1"/>
        <v>0</v>
      </c>
    </row>
    <row r="22" spans="1:17" s="10" customFormat="1" ht="19.5" customHeight="1" thickBot="1">
      <c r="A22" s="9"/>
      <c r="B22" s="263"/>
      <c r="C22" s="265"/>
      <c r="D22" s="174" t="s">
        <v>53</v>
      </c>
      <c r="E22" s="173" t="s">
        <v>56</v>
      </c>
      <c r="F22" s="122" t="s">
        <v>181</v>
      </c>
      <c r="G22" s="85">
        <v>2</v>
      </c>
      <c r="H22" s="89"/>
      <c r="I22" s="24"/>
      <c r="J22" s="24"/>
      <c r="K22" s="216"/>
      <c r="L22" s="24"/>
      <c r="M22" s="24">
        <v>2</v>
      </c>
      <c r="N22" s="24"/>
      <c r="O22" s="73"/>
      <c r="P22" s="193">
        <f t="shared" si="0"/>
        <v>2</v>
      </c>
      <c r="Q22" s="193">
        <f t="shared" si="1"/>
        <v>0</v>
      </c>
    </row>
    <row r="23" spans="1:17" s="10" customFormat="1" ht="19.5" customHeight="1" thickBot="1">
      <c r="A23" s="9"/>
      <c r="B23" s="263"/>
      <c r="C23" s="266"/>
      <c r="D23" s="175" t="s">
        <v>54</v>
      </c>
      <c r="E23" s="65" t="s">
        <v>57</v>
      </c>
      <c r="F23" s="59" t="s">
        <v>176</v>
      </c>
      <c r="G23" s="59">
        <v>4</v>
      </c>
      <c r="H23" s="66"/>
      <c r="I23" s="25"/>
      <c r="J23" s="25"/>
      <c r="K23" s="217"/>
      <c r="L23" s="25">
        <v>2</v>
      </c>
      <c r="M23" s="25"/>
      <c r="N23" s="25">
        <v>2</v>
      </c>
      <c r="O23" s="74"/>
      <c r="P23" s="193">
        <f t="shared" si="0"/>
        <v>4</v>
      </c>
      <c r="Q23" s="193">
        <f t="shared" si="1"/>
        <v>0</v>
      </c>
    </row>
    <row r="24" spans="1:17" s="10" customFormat="1" ht="19.5" customHeight="1" thickBot="1">
      <c r="A24" s="9"/>
      <c r="B24" s="253" t="s">
        <v>142</v>
      </c>
      <c r="C24" s="244">
        <v>0.375</v>
      </c>
      <c r="D24" s="38" t="s">
        <v>58</v>
      </c>
      <c r="E24" s="130" t="s">
        <v>129</v>
      </c>
      <c r="F24" s="44" t="s">
        <v>185</v>
      </c>
      <c r="G24" s="44">
        <v>4</v>
      </c>
      <c r="H24" s="52"/>
      <c r="I24" s="22"/>
      <c r="J24" s="22"/>
      <c r="K24" s="220"/>
      <c r="L24" s="22">
        <v>4</v>
      </c>
      <c r="M24" s="22"/>
      <c r="N24" s="22"/>
      <c r="O24" s="68"/>
      <c r="P24" s="193">
        <f t="shared" si="0"/>
        <v>4</v>
      </c>
      <c r="Q24" s="193">
        <f t="shared" si="1"/>
        <v>0</v>
      </c>
    </row>
    <row r="25" spans="1:17" s="10" customFormat="1" ht="19.5" customHeight="1" thickBot="1">
      <c r="A25" s="9"/>
      <c r="B25" s="254"/>
      <c r="C25" s="246"/>
      <c r="D25" s="48" t="s">
        <v>59</v>
      </c>
      <c r="E25" s="54" t="s">
        <v>130</v>
      </c>
      <c r="F25" s="55" t="s">
        <v>177</v>
      </c>
      <c r="G25" s="55">
        <v>2</v>
      </c>
      <c r="H25" s="51"/>
      <c r="I25" s="20"/>
      <c r="J25" s="20"/>
      <c r="K25" s="216"/>
      <c r="L25" s="20"/>
      <c r="M25" s="20"/>
      <c r="N25" s="20">
        <v>2</v>
      </c>
      <c r="O25" s="69"/>
      <c r="P25" s="193">
        <f t="shared" si="0"/>
        <v>2</v>
      </c>
      <c r="Q25" s="193">
        <f t="shared" si="1"/>
        <v>0</v>
      </c>
    </row>
    <row r="26" spans="1:17" s="10" customFormat="1" ht="19.5" customHeight="1" thickBot="1">
      <c r="A26" s="9"/>
      <c r="B26" s="254"/>
      <c r="C26" s="246"/>
      <c r="D26" s="48" t="s">
        <v>60</v>
      </c>
      <c r="E26" s="36" t="s">
        <v>131</v>
      </c>
      <c r="F26" s="55" t="s">
        <v>186</v>
      </c>
      <c r="G26" s="55">
        <v>2</v>
      </c>
      <c r="H26" s="51"/>
      <c r="I26" s="20"/>
      <c r="J26" s="20"/>
      <c r="K26" s="216"/>
      <c r="L26" s="20"/>
      <c r="M26" s="20"/>
      <c r="N26" s="20"/>
      <c r="O26" s="69">
        <v>2</v>
      </c>
      <c r="P26" s="193">
        <f t="shared" si="0"/>
        <v>2</v>
      </c>
      <c r="Q26" s="193">
        <f t="shared" si="1"/>
        <v>0</v>
      </c>
    </row>
    <row r="27" spans="1:17" s="10" customFormat="1" ht="19.5" customHeight="1" thickBot="1">
      <c r="A27" s="9"/>
      <c r="B27" s="254"/>
      <c r="C27" s="246"/>
      <c r="D27" s="48" t="s">
        <v>61</v>
      </c>
      <c r="E27" s="37" t="s">
        <v>132</v>
      </c>
      <c r="F27" s="55" t="s">
        <v>187</v>
      </c>
      <c r="G27" s="55">
        <v>2</v>
      </c>
      <c r="H27" s="51"/>
      <c r="I27" s="20"/>
      <c r="J27" s="20"/>
      <c r="K27" s="216"/>
      <c r="L27" s="20"/>
      <c r="M27" s="20"/>
      <c r="N27" s="20"/>
      <c r="O27" s="69">
        <v>2</v>
      </c>
      <c r="P27" s="193">
        <f t="shared" si="0"/>
        <v>2</v>
      </c>
      <c r="Q27" s="193">
        <f t="shared" si="1"/>
        <v>0</v>
      </c>
    </row>
    <row r="28" spans="1:17" s="10" customFormat="1" ht="19.5" customHeight="1" thickBot="1">
      <c r="A28" s="9"/>
      <c r="B28" s="254"/>
      <c r="C28" s="246"/>
      <c r="D28" s="48" t="s">
        <v>62</v>
      </c>
      <c r="E28" s="36" t="s">
        <v>133</v>
      </c>
      <c r="F28" s="90" t="s">
        <v>188</v>
      </c>
      <c r="G28" s="90">
        <v>2</v>
      </c>
      <c r="H28" s="91">
        <v>2</v>
      </c>
      <c r="I28" s="92"/>
      <c r="J28" s="92"/>
      <c r="K28" s="216"/>
      <c r="L28" s="92"/>
      <c r="M28" s="92"/>
      <c r="N28" s="92"/>
      <c r="O28" s="93"/>
      <c r="P28" s="193">
        <f t="shared" si="0"/>
        <v>2</v>
      </c>
      <c r="Q28" s="193">
        <f t="shared" si="1"/>
        <v>0</v>
      </c>
    </row>
    <row r="29" spans="1:17" s="10" customFormat="1" ht="19.5" customHeight="1" thickBot="1">
      <c r="A29" s="9"/>
      <c r="B29" s="254"/>
      <c r="C29" s="246"/>
      <c r="D29" s="48" t="s">
        <v>63</v>
      </c>
      <c r="E29" s="40" t="s">
        <v>134</v>
      </c>
      <c r="F29" s="55" t="s">
        <v>171</v>
      </c>
      <c r="G29" s="55">
        <v>2</v>
      </c>
      <c r="H29" s="87">
        <v>2</v>
      </c>
      <c r="I29" s="20"/>
      <c r="J29" s="20"/>
      <c r="K29" s="215"/>
      <c r="L29" s="20"/>
      <c r="M29" s="20"/>
      <c r="N29" s="20"/>
      <c r="O29" s="69"/>
      <c r="P29" s="193">
        <f t="shared" si="0"/>
        <v>2</v>
      </c>
      <c r="Q29" s="193">
        <f t="shared" si="1"/>
        <v>0</v>
      </c>
    </row>
    <row r="30" spans="1:17" s="10" customFormat="1" ht="19.5" customHeight="1" thickBot="1">
      <c r="A30" s="9"/>
      <c r="B30" s="254"/>
      <c r="C30" s="246"/>
      <c r="D30" s="48" t="s">
        <v>64</v>
      </c>
      <c r="E30" s="39" t="s">
        <v>135</v>
      </c>
      <c r="F30" s="55" t="s">
        <v>178</v>
      </c>
      <c r="G30" s="55">
        <v>2</v>
      </c>
      <c r="H30" s="51"/>
      <c r="I30" s="20"/>
      <c r="J30" s="20">
        <v>2</v>
      </c>
      <c r="K30" s="216"/>
      <c r="L30" s="20"/>
      <c r="M30" s="20"/>
      <c r="N30" s="20"/>
      <c r="O30" s="69"/>
      <c r="P30" s="193">
        <f t="shared" si="0"/>
        <v>2</v>
      </c>
      <c r="Q30" s="193">
        <f t="shared" si="1"/>
        <v>0</v>
      </c>
    </row>
    <row r="31" spans="1:17" s="10" customFormat="1" ht="19.5" customHeight="1" thickBot="1">
      <c r="A31" s="9"/>
      <c r="B31" s="254"/>
      <c r="C31" s="246"/>
      <c r="D31" s="48" t="s">
        <v>65</v>
      </c>
      <c r="E31" s="37" t="s">
        <v>125</v>
      </c>
      <c r="F31" s="55" t="s">
        <v>182</v>
      </c>
      <c r="G31" s="55">
        <v>2</v>
      </c>
      <c r="H31" s="51"/>
      <c r="I31" s="20"/>
      <c r="J31" s="20"/>
      <c r="K31" s="216">
        <v>2</v>
      </c>
      <c r="L31" s="20"/>
      <c r="M31" s="20"/>
      <c r="N31" s="20"/>
      <c r="O31" s="69"/>
      <c r="P31" s="193">
        <f t="shared" si="0"/>
        <v>2</v>
      </c>
      <c r="Q31" s="193">
        <f t="shared" si="1"/>
        <v>0</v>
      </c>
    </row>
    <row r="32" spans="1:17" s="10" customFormat="1" ht="19.5" customHeight="1" thickBot="1">
      <c r="A32" s="9"/>
      <c r="B32" s="254"/>
      <c r="C32" s="246"/>
      <c r="D32" s="48" t="s">
        <v>66</v>
      </c>
      <c r="E32" s="37" t="s">
        <v>126</v>
      </c>
      <c r="F32" s="55" t="s">
        <v>170</v>
      </c>
      <c r="G32" s="55">
        <v>2</v>
      </c>
      <c r="H32" s="51"/>
      <c r="I32" s="20">
        <v>2</v>
      </c>
      <c r="J32" s="20"/>
      <c r="K32" s="216"/>
      <c r="L32" s="20"/>
      <c r="M32" s="20"/>
      <c r="N32" s="20"/>
      <c r="O32" s="69"/>
      <c r="P32" s="193">
        <f t="shared" si="0"/>
        <v>2</v>
      </c>
      <c r="Q32" s="193">
        <f t="shared" si="1"/>
        <v>0</v>
      </c>
    </row>
    <row r="33" spans="1:17" s="10" customFormat="1" ht="19.5" customHeight="1" thickBot="1">
      <c r="A33" s="9"/>
      <c r="B33" s="254"/>
      <c r="C33" s="246"/>
      <c r="D33" s="48" t="s">
        <v>67</v>
      </c>
      <c r="E33" s="37" t="s">
        <v>127</v>
      </c>
      <c r="F33" s="55" t="s">
        <v>189</v>
      </c>
      <c r="G33" s="55">
        <v>2</v>
      </c>
      <c r="H33" s="51"/>
      <c r="I33" s="20"/>
      <c r="J33" s="20">
        <v>2</v>
      </c>
      <c r="K33" s="216"/>
      <c r="L33" s="20"/>
      <c r="M33" s="20"/>
      <c r="N33" s="20"/>
      <c r="O33" s="69"/>
      <c r="P33" s="193">
        <f t="shared" si="0"/>
        <v>2</v>
      </c>
      <c r="Q33" s="193">
        <f t="shared" si="1"/>
        <v>0</v>
      </c>
    </row>
    <row r="34" spans="1:17" s="10" customFormat="1" ht="18" thickBot="1">
      <c r="A34" s="9"/>
      <c r="B34" s="254"/>
      <c r="C34" s="246"/>
      <c r="D34" s="48" t="s">
        <v>68</v>
      </c>
      <c r="E34" s="112" t="s">
        <v>151</v>
      </c>
      <c r="F34" s="55" t="s">
        <v>180</v>
      </c>
      <c r="G34" s="55">
        <v>2</v>
      </c>
      <c r="H34" s="51"/>
      <c r="I34" s="20"/>
      <c r="J34" s="20"/>
      <c r="K34" s="216"/>
      <c r="L34" s="20"/>
      <c r="M34" s="20"/>
      <c r="N34" s="20">
        <v>2</v>
      </c>
      <c r="O34" s="69"/>
      <c r="P34" s="193">
        <f t="shared" si="0"/>
        <v>2</v>
      </c>
      <c r="Q34" s="193">
        <f t="shared" si="1"/>
        <v>0</v>
      </c>
    </row>
    <row r="35" spans="1:17" s="10" customFormat="1" ht="19.5" customHeight="1" thickBot="1">
      <c r="A35" s="9"/>
      <c r="B35" s="254"/>
      <c r="C35" s="245"/>
      <c r="D35" s="48" t="s">
        <v>69</v>
      </c>
      <c r="E35" s="178" t="s">
        <v>128</v>
      </c>
      <c r="F35" s="45" t="s">
        <v>183</v>
      </c>
      <c r="G35" s="55">
        <v>2</v>
      </c>
      <c r="H35" s="88"/>
      <c r="I35" s="23"/>
      <c r="J35" s="23"/>
      <c r="K35" s="217"/>
      <c r="L35" s="23"/>
      <c r="M35" s="23">
        <v>2</v>
      </c>
      <c r="N35" s="23"/>
      <c r="O35" s="70"/>
      <c r="P35" s="193">
        <f t="shared" si="0"/>
        <v>2</v>
      </c>
      <c r="Q35" s="193">
        <f t="shared" si="1"/>
        <v>0</v>
      </c>
    </row>
    <row r="36" spans="1:17" s="10" customFormat="1" ht="19.5" customHeight="1" thickBot="1">
      <c r="A36" s="9"/>
      <c r="B36" s="254"/>
      <c r="C36" s="170">
        <v>0.5416666666666666</v>
      </c>
      <c r="D36" s="47" t="s">
        <v>70</v>
      </c>
      <c r="E36" s="111" t="s">
        <v>71</v>
      </c>
      <c r="F36" s="132" t="s">
        <v>177</v>
      </c>
      <c r="G36" s="134">
        <v>2</v>
      </c>
      <c r="H36" s="133"/>
      <c r="I36" s="104"/>
      <c r="J36" s="104">
        <v>2</v>
      </c>
      <c r="K36" s="221"/>
      <c r="L36" s="104"/>
      <c r="M36" s="104"/>
      <c r="N36" s="104"/>
      <c r="O36" s="105"/>
      <c r="P36" s="193">
        <f t="shared" si="0"/>
        <v>2</v>
      </c>
      <c r="Q36" s="193">
        <f t="shared" si="1"/>
        <v>0</v>
      </c>
    </row>
    <row r="37" spans="1:17" s="10" customFormat="1" ht="19.5" customHeight="1" thickBot="1">
      <c r="A37" s="9"/>
      <c r="B37" s="255"/>
      <c r="C37" s="188">
        <v>0.5833333333333334</v>
      </c>
      <c r="D37" s="139" t="s">
        <v>72</v>
      </c>
      <c r="E37" s="138" t="s">
        <v>73</v>
      </c>
      <c r="F37" s="134" t="s">
        <v>178</v>
      </c>
      <c r="G37" s="113">
        <v>2</v>
      </c>
      <c r="H37" s="136"/>
      <c r="I37" s="137"/>
      <c r="J37" s="137"/>
      <c r="K37" s="219">
        <v>1</v>
      </c>
      <c r="L37" s="137">
        <v>1</v>
      </c>
      <c r="M37" s="137"/>
      <c r="N37" s="137"/>
      <c r="O37" s="114"/>
      <c r="P37" s="193">
        <f t="shared" si="0"/>
        <v>2</v>
      </c>
      <c r="Q37" s="193">
        <f t="shared" si="1"/>
        <v>0</v>
      </c>
    </row>
    <row r="38" spans="1:17" s="10" customFormat="1" ht="19.5" customHeight="1" thickBot="1">
      <c r="A38" s="9"/>
      <c r="B38" s="255"/>
      <c r="C38" s="188">
        <v>0.5833333333333334</v>
      </c>
      <c r="D38" s="139" t="s">
        <v>165</v>
      </c>
      <c r="E38" s="47" t="s">
        <v>166</v>
      </c>
      <c r="F38" s="113" t="s">
        <v>190</v>
      </c>
      <c r="G38" s="158">
        <v>2</v>
      </c>
      <c r="H38" s="146">
        <v>2</v>
      </c>
      <c r="I38" s="147"/>
      <c r="J38" s="147"/>
      <c r="K38" s="222"/>
      <c r="L38" s="147"/>
      <c r="M38" s="147"/>
      <c r="N38" s="147"/>
      <c r="O38" s="148"/>
      <c r="P38" s="193">
        <f t="shared" si="0"/>
        <v>2</v>
      </c>
      <c r="Q38" s="193">
        <f t="shared" si="1"/>
        <v>0</v>
      </c>
    </row>
    <row r="39" spans="1:17" s="10" customFormat="1" ht="19.5" customHeight="1" thickBot="1">
      <c r="A39" s="9"/>
      <c r="B39" s="255"/>
      <c r="C39" s="257">
        <v>0.75</v>
      </c>
      <c r="D39" s="38" t="s">
        <v>74</v>
      </c>
      <c r="E39" s="48" t="s">
        <v>73</v>
      </c>
      <c r="F39" s="179" t="s">
        <v>171</v>
      </c>
      <c r="G39" s="44">
        <v>2</v>
      </c>
      <c r="H39" s="86"/>
      <c r="I39" s="22"/>
      <c r="J39" s="22"/>
      <c r="K39" s="220"/>
      <c r="L39" s="22"/>
      <c r="M39" s="22">
        <v>2</v>
      </c>
      <c r="N39" s="22"/>
      <c r="O39" s="68"/>
      <c r="P39" s="193">
        <f t="shared" si="0"/>
        <v>2</v>
      </c>
      <c r="Q39" s="193">
        <f t="shared" si="1"/>
        <v>0</v>
      </c>
    </row>
    <row r="40" spans="1:17" s="10" customFormat="1" ht="19.5" customHeight="1" thickBot="1">
      <c r="A40" s="9"/>
      <c r="B40" s="255"/>
      <c r="C40" s="246"/>
      <c r="D40" s="115" t="s">
        <v>100</v>
      </c>
      <c r="E40" s="115" t="s">
        <v>101</v>
      </c>
      <c r="F40" s="135" t="s">
        <v>176</v>
      </c>
      <c r="G40" s="132">
        <v>4</v>
      </c>
      <c r="H40" s="133"/>
      <c r="I40" s="104"/>
      <c r="J40" s="104"/>
      <c r="K40" s="221"/>
      <c r="L40" s="104"/>
      <c r="M40" s="104">
        <v>1</v>
      </c>
      <c r="N40" s="104">
        <v>1</v>
      </c>
      <c r="O40" s="105">
        <v>2</v>
      </c>
      <c r="P40" s="193">
        <f t="shared" si="0"/>
        <v>4</v>
      </c>
      <c r="Q40" s="193">
        <f t="shared" si="1"/>
        <v>0</v>
      </c>
    </row>
    <row r="41" spans="1:17" s="10" customFormat="1" ht="19.5" customHeight="1" thickBot="1">
      <c r="A41" s="9"/>
      <c r="B41" s="256"/>
      <c r="C41" s="258"/>
      <c r="D41" s="140" t="s">
        <v>145</v>
      </c>
      <c r="E41" s="10" t="s">
        <v>146</v>
      </c>
      <c r="F41" s="45" t="s">
        <v>189</v>
      </c>
      <c r="G41" s="45">
        <v>2</v>
      </c>
      <c r="H41" s="41">
        <v>1</v>
      </c>
      <c r="I41" s="23">
        <v>1</v>
      </c>
      <c r="J41" s="23"/>
      <c r="K41" s="217"/>
      <c r="L41" s="23"/>
      <c r="M41" s="23"/>
      <c r="N41" s="23"/>
      <c r="O41" s="70"/>
      <c r="P41" s="193">
        <f t="shared" si="0"/>
        <v>2</v>
      </c>
      <c r="Q41" s="193">
        <f t="shared" si="1"/>
        <v>0</v>
      </c>
    </row>
    <row r="42" spans="1:17" s="10" customFormat="1" ht="19.5" customHeight="1" thickBot="1">
      <c r="A42" s="9"/>
      <c r="B42" s="248" t="s">
        <v>30</v>
      </c>
      <c r="C42" s="35">
        <v>0.5833333333333334</v>
      </c>
      <c r="D42" s="143" t="s">
        <v>154</v>
      </c>
      <c r="E42" s="53" t="s">
        <v>153</v>
      </c>
      <c r="F42" s="124" t="s">
        <v>177</v>
      </c>
      <c r="G42" s="124">
        <v>2</v>
      </c>
      <c r="H42" s="125"/>
      <c r="I42" s="119"/>
      <c r="J42" s="119">
        <v>2</v>
      </c>
      <c r="K42" s="219"/>
      <c r="L42" s="119"/>
      <c r="M42" s="119"/>
      <c r="N42" s="119"/>
      <c r="O42" s="123"/>
      <c r="P42" s="193">
        <f t="shared" si="0"/>
        <v>2</v>
      </c>
      <c r="Q42" s="193">
        <f t="shared" si="1"/>
        <v>0</v>
      </c>
    </row>
    <row r="43" spans="1:17" s="10" customFormat="1" ht="19.5" customHeight="1" thickBot="1">
      <c r="A43" s="9"/>
      <c r="B43" s="249"/>
      <c r="C43" s="35">
        <v>0.5833333333333334</v>
      </c>
      <c r="D43" s="143" t="s">
        <v>155</v>
      </c>
      <c r="E43" s="53" t="s">
        <v>156</v>
      </c>
      <c r="F43" s="124" t="s">
        <v>183</v>
      </c>
      <c r="G43" s="124">
        <v>2</v>
      </c>
      <c r="H43" s="125"/>
      <c r="I43" s="119"/>
      <c r="J43" s="119"/>
      <c r="K43" s="219"/>
      <c r="L43" s="119"/>
      <c r="M43" s="119"/>
      <c r="N43" s="119"/>
      <c r="O43" s="123">
        <v>2</v>
      </c>
      <c r="P43" s="193">
        <f t="shared" si="0"/>
        <v>2</v>
      </c>
      <c r="Q43" s="193">
        <f t="shared" si="1"/>
        <v>0</v>
      </c>
    </row>
    <row r="44" spans="1:17" s="10" customFormat="1" ht="19.5" customHeight="1" thickBot="1">
      <c r="A44" s="9"/>
      <c r="B44" s="249"/>
      <c r="C44" s="35">
        <v>0.6666666666666666</v>
      </c>
      <c r="D44" s="143" t="s">
        <v>75</v>
      </c>
      <c r="E44" s="53" t="s">
        <v>76</v>
      </c>
      <c r="F44" s="124" t="s">
        <v>180</v>
      </c>
      <c r="G44" s="124">
        <v>2</v>
      </c>
      <c r="H44" s="125"/>
      <c r="I44" s="119"/>
      <c r="J44" s="119"/>
      <c r="K44" s="219"/>
      <c r="L44" s="119"/>
      <c r="M44" s="119"/>
      <c r="N44" s="119">
        <v>2</v>
      </c>
      <c r="O44" s="123"/>
      <c r="P44" s="193">
        <f t="shared" si="0"/>
        <v>2</v>
      </c>
      <c r="Q44" s="193">
        <f t="shared" si="1"/>
        <v>0</v>
      </c>
    </row>
    <row r="45" spans="1:17" s="10" customFormat="1" ht="19.5" customHeight="1" thickBot="1">
      <c r="A45" s="9"/>
      <c r="B45" s="249"/>
      <c r="C45" s="35">
        <v>0.7291666666666666</v>
      </c>
      <c r="D45" s="143" t="s">
        <v>77</v>
      </c>
      <c r="E45" s="53" t="s">
        <v>78</v>
      </c>
      <c r="F45" s="124" t="s">
        <v>177</v>
      </c>
      <c r="G45" s="124">
        <v>2</v>
      </c>
      <c r="H45" s="125"/>
      <c r="I45" s="119"/>
      <c r="J45" s="119"/>
      <c r="K45" s="219"/>
      <c r="L45" s="119">
        <v>2</v>
      </c>
      <c r="M45" s="119"/>
      <c r="N45" s="119"/>
      <c r="O45" s="123"/>
      <c r="P45" s="193">
        <f t="shared" si="0"/>
        <v>2</v>
      </c>
      <c r="Q45" s="193">
        <f t="shared" si="1"/>
        <v>0</v>
      </c>
    </row>
    <row r="46" spans="1:17" s="10" customFormat="1" ht="19.5" customHeight="1" thickBot="1">
      <c r="A46" s="9"/>
      <c r="B46" s="250"/>
      <c r="C46" s="190">
        <v>0.75</v>
      </c>
      <c r="D46" s="144" t="s">
        <v>79</v>
      </c>
      <c r="E46" s="99" t="s">
        <v>80</v>
      </c>
      <c r="F46" s="118" t="s">
        <v>180</v>
      </c>
      <c r="G46" s="118">
        <v>2</v>
      </c>
      <c r="H46" s="100"/>
      <c r="I46" s="108"/>
      <c r="J46" s="108">
        <v>2</v>
      </c>
      <c r="K46" s="221"/>
      <c r="L46" s="108"/>
      <c r="M46" s="108"/>
      <c r="N46" s="108"/>
      <c r="O46" s="101"/>
      <c r="P46" s="193">
        <f t="shared" si="0"/>
        <v>2</v>
      </c>
      <c r="Q46" s="193">
        <f t="shared" si="1"/>
        <v>0</v>
      </c>
    </row>
    <row r="47" spans="1:17" s="10" customFormat="1" ht="19.5" customHeight="1" thickBot="1">
      <c r="A47" s="9"/>
      <c r="B47" s="242" t="s">
        <v>31</v>
      </c>
      <c r="C47" s="145">
        <v>0.5625</v>
      </c>
      <c r="D47" s="47" t="s">
        <v>81</v>
      </c>
      <c r="E47" s="47" t="s">
        <v>82</v>
      </c>
      <c r="F47" s="113" t="s">
        <v>181</v>
      </c>
      <c r="G47" s="113">
        <v>2</v>
      </c>
      <c r="H47" s="136"/>
      <c r="I47" s="137"/>
      <c r="J47" s="137"/>
      <c r="K47" s="219"/>
      <c r="L47" s="137">
        <v>1</v>
      </c>
      <c r="M47" s="137">
        <v>1</v>
      </c>
      <c r="N47" s="137"/>
      <c r="O47" s="114"/>
      <c r="P47" s="193">
        <f t="shared" si="0"/>
        <v>2</v>
      </c>
      <c r="Q47" s="193">
        <f t="shared" si="1"/>
        <v>0</v>
      </c>
    </row>
    <row r="48" spans="1:17" s="10" customFormat="1" ht="19.5" customHeight="1" thickBot="1">
      <c r="A48" s="9"/>
      <c r="B48" s="243"/>
      <c r="C48" s="188">
        <v>0.5833333333333334</v>
      </c>
      <c r="D48" s="42" t="s">
        <v>83</v>
      </c>
      <c r="E48" s="42" t="s">
        <v>124</v>
      </c>
      <c r="F48" s="45" t="s">
        <v>177</v>
      </c>
      <c r="G48" s="45">
        <v>2</v>
      </c>
      <c r="H48" s="41"/>
      <c r="I48" s="23"/>
      <c r="J48" s="23"/>
      <c r="K48" s="217"/>
      <c r="L48" s="23"/>
      <c r="M48" s="23"/>
      <c r="N48" s="23">
        <v>2</v>
      </c>
      <c r="O48" s="70"/>
      <c r="P48" s="193">
        <f t="shared" si="0"/>
        <v>2</v>
      </c>
      <c r="Q48" s="193">
        <f t="shared" si="1"/>
        <v>0</v>
      </c>
    </row>
    <row r="49" spans="1:17" s="10" customFormat="1" ht="19.5" customHeight="1" thickBot="1">
      <c r="A49" s="9"/>
      <c r="B49" s="243"/>
      <c r="C49" s="145">
        <v>0.625</v>
      </c>
      <c r="D49" s="47" t="s">
        <v>84</v>
      </c>
      <c r="E49" s="47" t="s">
        <v>85</v>
      </c>
      <c r="F49" s="113" t="s">
        <v>180</v>
      </c>
      <c r="G49" s="113">
        <v>2</v>
      </c>
      <c r="H49" s="136"/>
      <c r="I49" s="137"/>
      <c r="J49" s="137">
        <v>2</v>
      </c>
      <c r="K49" s="219"/>
      <c r="L49" s="137"/>
      <c r="M49" s="137"/>
      <c r="N49" s="137"/>
      <c r="O49" s="114"/>
      <c r="P49" s="193">
        <f t="shared" si="0"/>
        <v>2</v>
      </c>
      <c r="Q49" s="193">
        <f t="shared" si="1"/>
        <v>0</v>
      </c>
    </row>
    <row r="50" spans="1:17" s="10" customFormat="1" ht="19.5" customHeight="1" thickBot="1">
      <c r="A50" s="9"/>
      <c r="B50" s="243"/>
      <c r="C50" s="188">
        <v>0.666666666666667</v>
      </c>
      <c r="D50" s="47" t="s">
        <v>147</v>
      </c>
      <c r="E50" s="47" t="s">
        <v>86</v>
      </c>
      <c r="F50" s="113" t="s">
        <v>172</v>
      </c>
      <c r="G50" s="113">
        <v>4</v>
      </c>
      <c r="H50" s="136">
        <v>2</v>
      </c>
      <c r="I50" s="137"/>
      <c r="J50" s="137">
        <v>2</v>
      </c>
      <c r="K50" s="219"/>
      <c r="L50" s="137"/>
      <c r="M50" s="137"/>
      <c r="N50" s="137"/>
      <c r="O50" s="114"/>
      <c r="P50" s="193">
        <f t="shared" si="0"/>
        <v>4</v>
      </c>
      <c r="Q50" s="193">
        <f t="shared" si="1"/>
        <v>0</v>
      </c>
    </row>
    <row r="51" spans="1:17" s="10" customFormat="1" ht="19.5" customHeight="1" thickBot="1">
      <c r="A51" s="9"/>
      <c r="B51" s="243"/>
      <c r="C51" s="244">
        <v>0.7083333333333334</v>
      </c>
      <c r="D51" s="117" t="s">
        <v>91</v>
      </c>
      <c r="E51" s="117" t="s">
        <v>119</v>
      </c>
      <c r="F51" s="132" t="s">
        <v>172</v>
      </c>
      <c r="G51" s="132">
        <v>4</v>
      </c>
      <c r="H51" s="133">
        <v>3</v>
      </c>
      <c r="I51" s="104"/>
      <c r="J51" s="104"/>
      <c r="K51" s="221"/>
      <c r="L51" s="104"/>
      <c r="M51" s="104"/>
      <c r="N51" s="104"/>
      <c r="O51" s="105">
        <v>1</v>
      </c>
      <c r="P51" s="193">
        <f t="shared" si="0"/>
        <v>4</v>
      </c>
      <c r="Q51" s="193">
        <f t="shared" si="1"/>
        <v>0</v>
      </c>
    </row>
    <row r="52" spans="1:17" s="10" customFormat="1" ht="19.5" customHeight="1" thickBot="1">
      <c r="A52" s="9"/>
      <c r="B52" s="243"/>
      <c r="C52" s="246"/>
      <c r="D52" s="103" t="s">
        <v>92</v>
      </c>
      <c r="E52" s="103" t="s">
        <v>120</v>
      </c>
      <c r="F52" s="90" t="s">
        <v>191</v>
      </c>
      <c r="G52" s="90">
        <v>4</v>
      </c>
      <c r="H52" s="91"/>
      <c r="I52" s="92">
        <v>2</v>
      </c>
      <c r="J52" s="92"/>
      <c r="K52" s="218">
        <v>2</v>
      </c>
      <c r="L52" s="92"/>
      <c r="M52" s="92"/>
      <c r="N52" s="92"/>
      <c r="O52" s="93"/>
      <c r="P52" s="193">
        <f t="shared" si="0"/>
        <v>4</v>
      </c>
      <c r="Q52" s="193">
        <f t="shared" si="1"/>
        <v>0</v>
      </c>
    </row>
    <row r="53" spans="1:17" s="10" customFormat="1" ht="19.5" customHeight="1" thickBot="1">
      <c r="A53" s="9"/>
      <c r="B53" s="243"/>
      <c r="C53" s="246"/>
      <c r="D53" s="36" t="s">
        <v>93</v>
      </c>
      <c r="E53" s="54" t="s">
        <v>136</v>
      </c>
      <c r="F53" s="67" t="s">
        <v>176</v>
      </c>
      <c r="G53" s="55">
        <v>4</v>
      </c>
      <c r="H53" s="51"/>
      <c r="I53" s="20"/>
      <c r="J53" s="20">
        <v>2</v>
      </c>
      <c r="K53" s="216"/>
      <c r="L53" s="20">
        <v>2</v>
      </c>
      <c r="M53" s="20"/>
      <c r="N53" s="20"/>
      <c r="O53" s="69"/>
      <c r="P53" s="193">
        <f t="shared" si="0"/>
        <v>4</v>
      </c>
      <c r="Q53" s="193">
        <f t="shared" si="1"/>
        <v>0</v>
      </c>
    </row>
    <row r="54" spans="1:17" s="10" customFormat="1" ht="19.5" customHeight="1" thickBot="1">
      <c r="A54" s="9"/>
      <c r="B54" s="243"/>
      <c r="C54" s="246"/>
      <c r="D54" s="48" t="s">
        <v>94</v>
      </c>
      <c r="E54" s="48" t="s">
        <v>121</v>
      </c>
      <c r="F54" s="58" t="s">
        <v>192</v>
      </c>
      <c r="G54" s="55">
        <v>4</v>
      </c>
      <c r="H54" s="51"/>
      <c r="I54" s="20"/>
      <c r="J54" s="20">
        <v>2</v>
      </c>
      <c r="K54" s="216"/>
      <c r="L54" s="20"/>
      <c r="M54" s="20">
        <v>2</v>
      </c>
      <c r="N54" s="20"/>
      <c r="O54" s="69"/>
      <c r="P54" s="193">
        <f t="shared" si="0"/>
        <v>4</v>
      </c>
      <c r="Q54" s="193">
        <f t="shared" si="1"/>
        <v>0</v>
      </c>
    </row>
    <row r="55" spans="1:17" s="10" customFormat="1" ht="19.5" customHeight="1" thickBot="1">
      <c r="A55" s="9"/>
      <c r="B55" s="243"/>
      <c r="C55" s="246"/>
      <c r="D55" s="36" t="s">
        <v>95</v>
      </c>
      <c r="E55" s="36" t="s">
        <v>122</v>
      </c>
      <c r="F55" s="55" t="s">
        <v>193</v>
      </c>
      <c r="G55" s="55">
        <v>4</v>
      </c>
      <c r="H55" s="51"/>
      <c r="I55" s="20"/>
      <c r="J55" s="20"/>
      <c r="K55" s="216"/>
      <c r="L55" s="20"/>
      <c r="M55" s="20"/>
      <c r="N55" s="20">
        <v>3</v>
      </c>
      <c r="O55" s="69">
        <v>1</v>
      </c>
      <c r="P55" s="193">
        <f t="shared" si="0"/>
        <v>4</v>
      </c>
      <c r="Q55" s="193">
        <f t="shared" si="1"/>
        <v>0</v>
      </c>
    </row>
    <row r="56" spans="1:17" s="10" customFormat="1" ht="19.5" customHeight="1" thickBot="1">
      <c r="A56" s="9"/>
      <c r="B56" s="243"/>
      <c r="C56" s="245"/>
      <c r="D56" s="42" t="s">
        <v>96</v>
      </c>
      <c r="E56" s="42" t="s">
        <v>123</v>
      </c>
      <c r="F56" s="45" t="s">
        <v>181</v>
      </c>
      <c r="G56" s="45">
        <v>2</v>
      </c>
      <c r="H56" s="41"/>
      <c r="I56" s="23"/>
      <c r="J56" s="23"/>
      <c r="K56" s="217"/>
      <c r="L56" s="23"/>
      <c r="M56" s="23"/>
      <c r="N56" s="23"/>
      <c r="O56" s="70">
        <v>2</v>
      </c>
      <c r="P56" s="193">
        <f t="shared" si="0"/>
        <v>2</v>
      </c>
      <c r="Q56" s="193">
        <f t="shared" si="1"/>
        <v>0</v>
      </c>
    </row>
    <row r="57" spans="1:17" s="10" customFormat="1" ht="19.5" customHeight="1" thickBot="1">
      <c r="A57" s="94"/>
      <c r="B57" s="247"/>
      <c r="C57" s="171">
        <v>0.7708333333333334</v>
      </c>
      <c r="D57" s="47" t="s">
        <v>89</v>
      </c>
      <c r="E57" s="47" t="s">
        <v>90</v>
      </c>
      <c r="F57" s="116" t="s">
        <v>184</v>
      </c>
      <c r="G57" s="150">
        <v>2</v>
      </c>
      <c r="H57" s="96"/>
      <c r="I57" s="157"/>
      <c r="J57" s="157"/>
      <c r="K57" s="223"/>
      <c r="L57" s="157">
        <v>2</v>
      </c>
      <c r="M57" s="157"/>
      <c r="N57" s="157"/>
      <c r="O57" s="97"/>
      <c r="P57" s="193">
        <f t="shared" si="0"/>
        <v>2</v>
      </c>
      <c r="Q57" s="193">
        <f t="shared" si="1"/>
        <v>0</v>
      </c>
    </row>
    <row r="58" spans="1:17" s="10" customFormat="1" ht="34.5" thickBot="1">
      <c r="A58" s="94"/>
      <c r="B58" s="153" t="s">
        <v>97</v>
      </c>
      <c r="C58" s="172">
        <v>0.4583333333333333</v>
      </c>
      <c r="D58" s="81" t="s">
        <v>98</v>
      </c>
      <c r="E58" s="154" t="s">
        <v>99</v>
      </c>
      <c r="F58" s="124" t="s">
        <v>193</v>
      </c>
      <c r="G58" s="128">
        <v>4</v>
      </c>
      <c r="H58" s="125"/>
      <c r="I58" s="119"/>
      <c r="J58" s="119"/>
      <c r="K58" s="219"/>
      <c r="L58" s="119"/>
      <c r="M58" s="119"/>
      <c r="N58" s="119">
        <v>2</v>
      </c>
      <c r="O58" s="123">
        <v>2</v>
      </c>
      <c r="P58" s="193">
        <f t="shared" si="0"/>
        <v>4</v>
      </c>
      <c r="Q58" s="193">
        <f t="shared" si="1"/>
        <v>0</v>
      </c>
    </row>
    <row r="59" spans="1:17" s="10" customFormat="1" ht="19.5" customHeight="1" thickBot="1">
      <c r="A59" s="94"/>
      <c r="B59" s="242" t="s">
        <v>150</v>
      </c>
      <c r="C59" s="188">
        <v>0.4583333333333333</v>
      </c>
      <c r="D59" s="130" t="s">
        <v>157</v>
      </c>
      <c r="E59" s="130" t="s">
        <v>158</v>
      </c>
      <c r="F59" s="113" t="s">
        <v>172</v>
      </c>
      <c r="G59" s="44">
        <v>4</v>
      </c>
      <c r="H59" s="52"/>
      <c r="I59" s="22"/>
      <c r="J59" s="22"/>
      <c r="K59" s="220"/>
      <c r="L59" s="22">
        <v>2</v>
      </c>
      <c r="M59" s="22">
        <v>2</v>
      </c>
      <c r="N59" s="22"/>
      <c r="O59" s="68"/>
      <c r="P59" s="193">
        <f t="shared" si="0"/>
        <v>4</v>
      </c>
      <c r="Q59" s="193">
        <f t="shared" si="1"/>
        <v>0</v>
      </c>
    </row>
    <row r="60" spans="1:17" s="10" customFormat="1" ht="19.5" customHeight="1" thickBot="1">
      <c r="A60" s="94"/>
      <c r="B60" s="243"/>
      <c r="C60" s="244">
        <v>0.6666666666666666</v>
      </c>
      <c r="D60" s="130" t="s">
        <v>167</v>
      </c>
      <c r="E60" s="180" t="s">
        <v>168</v>
      </c>
      <c r="F60" s="44" t="s">
        <v>178</v>
      </c>
      <c r="G60" s="179">
        <v>1</v>
      </c>
      <c r="H60" s="43"/>
      <c r="I60" s="21"/>
      <c r="J60" s="21"/>
      <c r="K60" s="215"/>
      <c r="L60" s="21">
        <v>1</v>
      </c>
      <c r="M60" s="21"/>
      <c r="N60" s="21"/>
      <c r="O60" s="71"/>
      <c r="P60" s="193">
        <f t="shared" si="0"/>
        <v>1</v>
      </c>
      <c r="Q60" s="193">
        <f t="shared" si="1"/>
        <v>0</v>
      </c>
    </row>
    <row r="61" spans="1:17" s="10" customFormat="1" ht="19.5" customHeight="1" thickBot="1">
      <c r="A61" s="94"/>
      <c r="B61" s="243"/>
      <c r="C61" s="245"/>
      <c r="D61" s="130" t="s">
        <v>169</v>
      </c>
      <c r="E61" s="180" t="s">
        <v>168</v>
      </c>
      <c r="F61" s="45" t="s">
        <v>178</v>
      </c>
      <c r="G61" s="135">
        <v>1</v>
      </c>
      <c r="H61" s="133"/>
      <c r="I61" s="104"/>
      <c r="J61" s="104"/>
      <c r="K61" s="221"/>
      <c r="L61" s="104">
        <v>1</v>
      </c>
      <c r="M61" s="104"/>
      <c r="N61" s="104"/>
      <c r="O61" s="105"/>
      <c r="P61" s="193">
        <f t="shared" si="0"/>
        <v>1</v>
      </c>
      <c r="Q61" s="193">
        <f t="shared" si="1"/>
        <v>0</v>
      </c>
    </row>
    <row r="62" spans="1:17" s="10" customFormat="1" ht="19.5" customHeight="1" thickBot="1">
      <c r="A62" s="94"/>
      <c r="B62" s="243"/>
      <c r="C62" s="244">
        <v>0.75</v>
      </c>
      <c r="D62" s="130" t="s">
        <v>113</v>
      </c>
      <c r="E62" s="180" t="s">
        <v>115</v>
      </c>
      <c r="F62" s="273" t="s">
        <v>195</v>
      </c>
      <c r="G62" s="44">
        <v>4</v>
      </c>
      <c r="H62" s="52">
        <v>2</v>
      </c>
      <c r="I62" s="22">
        <v>1</v>
      </c>
      <c r="J62" s="22"/>
      <c r="K62" s="220"/>
      <c r="L62" s="22"/>
      <c r="M62" s="22"/>
      <c r="N62" s="22"/>
      <c r="O62" s="68">
        <v>1</v>
      </c>
      <c r="P62" s="193">
        <f t="shared" si="0"/>
        <v>4</v>
      </c>
      <c r="Q62" s="193">
        <f t="shared" si="1"/>
        <v>0</v>
      </c>
    </row>
    <row r="63" spans="1:17" s="10" customFormat="1" ht="19.5" customHeight="1" thickBot="1">
      <c r="A63" s="94"/>
      <c r="B63" s="243"/>
      <c r="C63" s="246"/>
      <c r="D63" s="98" t="s">
        <v>114</v>
      </c>
      <c r="E63" s="37" t="s">
        <v>115</v>
      </c>
      <c r="F63" s="274"/>
      <c r="G63" s="55">
        <v>4</v>
      </c>
      <c r="H63" s="51"/>
      <c r="I63" s="20"/>
      <c r="J63" s="20">
        <v>2</v>
      </c>
      <c r="K63" s="216">
        <v>1</v>
      </c>
      <c r="L63" s="20"/>
      <c r="M63" s="20"/>
      <c r="N63" s="20"/>
      <c r="O63" s="69">
        <v>1</v>
      </c>
      <c r="P63" s="193">
        <f t="shared" si="0"/>
        <v>4</v>
      </c>
      <c r="Q63" s="193">
        <f t="shared" si="1"/>
        <v>0</v>
      </c>
    </row>
    <row r="64" spans="1:17" s="10" customFormat="1" ht="19.5" customHeight="1" thickBot="1">
      <c r="A64" s="94"/>
      <c r="B64" s="243"/>
      <c r="C64" s="246"/>
      <c r="D64" s="61" t="s">
        <v>116</v>
      </c>
      <c r="E64" s="131" t="s">
        <v>90</v>
      </c>
      <c r="F64" s="274"/>
      <c r="G64" s="55">
        <v>4</v>
      </c>
      <c r="H64" s="43"/>
      <c r="I64" s="20"/>
      <c r="J64" s="20"/>
      <c r="K64" s="216"/>
      <c r="L64" s="20">
        <v>2</v>
      </c>
      <c r="M64" s="20">
        <v>2</v>
      </c>
      <c r="N64" s="20"/>
      <c r="O64" s="69"/>
      <c r="P64" s="193">
        <f t="shared" si="0"/>
        <v>4</v>
      </c>
      <c r="Q64" s="193">
        <f t="shared" si="1"/>
        <v>0</v>
      </c>
    </row>
    <row r="65" spans="1:17" s="10" customFormat="1" ht="19.5" customHeight="1" thickBot="1">
      <c r="A65" s="94"/>
      <c r="B65" s="192"/>
      <c r="C65" s="245"/>
      <c r="D65" s="160" t="s">
        <v>117</v>
      </c>
      <c r="E65" s="95"/>
      <c r="F65" s="275"/>
      <c r="G65" s="116">
        <v>4</v>
      </c>
      <c r="H65" s="96"/>
      <c r="I65" s="96"/>
      <c r="J65" s="157"/>
      <c r="K65" s="223"/>
      <c r="L65" s="157"/>
      <c r="M65" s="157"/>
      <c r="N65" s="157">
        <v>2</v>
      </c>
      <c r="O65" s="97">
        <v>2</v>
      </c>
      <c r="P65" s="193">
        <f t="shared" si="0"/>
        <v>4</v>
      </c>
      <c r="Q65" s="193">
        <f t="shared" si="1"/>
        <v>0</v>
      </c>
    </row>
    <row r="66" spans="1:17" s="161" customFormat="1" ht="16.5" thickBot="1">
      <c r="A66" s="126"/>
      <c r="B66" s="239" t="s">
        <v>104</v>
      </c>
      <c r="C66" s="172">
        <v>0.416666666666667</v>
      </c>
      <c r="D66" s="162" t="s">
        <v>102</v>
      </c>
      <c r="E66" s="154" t="s">
        <v>103</v>
      </c>
      <c r="F66" s="118" t="s">
        <v>190</v>
      </c>
      <c r="G66" s="124">
        <v>2</v>
      </c>
      <c r="H66" s="119"/>
      <c r="I66" s="125">
        <v>1</v>
      </c>
      <c r="J66" s="119">
        <v>1</v>
      </c>
      <c r="K66" s="219"/>
      <c r="L66" s="119"/>
      <c r="M66" s="119"/>
      <c r="N66" s="119"/>
      <c r="O66" s="123"/>
      <c r="P66" s="193">
        <f t="shared" si="0"/>
        <v>2</v>
      </c>
      <c r="Q66" s="193">
        <f t="shared" si="1"/>
        <v>0</v>
      </c>
    </row>
    <row r="67" spans="1:17" s="161" customFormat="1" ht="16.5" thickBot="1">
      <c r="A67" s="126"/>
      <c r="B67" s="240"/>
      <c r="C67" s="264">
        <v>0.7083333333333334</v>
      </c>
      <c r="D67" s="162" t="s">
        <v>161</v>
      </c>
      <c r="E67" s="154" t="s">
        <v>160</v>
      </c>
      <c r="F67" s="82" t="s">
        <v>171</v>
      </c>
      <c r="G67" s="102">
        <v>1</v>
      </c>
      <c r="H67" s="125">
        <v>1</v>
      </c>
      <c r="I67" s="163"/>
      <c r="J67" s="107"/>
      <c r="K67" s="222"/>
      <c r="L67" s="107"/>
      <c r="M67" s="107"/>
      <c r="N67" s="107"/>
      <c r="O67" s="164"/>
      <c r="P67" s="193">
        <f t="shared" si="0"/>
        <v>1</v>
      </c>
      <c r="Q67" s="193">
        <f t="shared" si="1"/>
        <v>0</v>
      </c>
    </row>
    <row r="68" spans="1:17" s="161" customFormat="1" ht="16.5" thickBot="1">
      <c r="A68" s="126"/>
      <c r="B68" s="240"/>
      <c r="C68" s="265"/>
      <c r="D68" s="162" t="s">
        <v>162</v>
      </c>
      <c r="E68" s="154" t="s">
        <v>160</v>
      </c>
      <c r="F68" s="56" t="s">
        <v>178</v>
      </c>
      <c r="G68" s="102">
        <v>1</v>
      </c>
      <c r="H68" s="125">
        <v>1</v>
      </c>
      <c r="I68" s="163"/>
      <c r="J68" s="107"/>
      <c r="K68" s="222"/>
      <c r="L68" s="107"/>
      <c r="M68" s="107"/>
      <c r="N68" s="107"/>
      <c r="O68" s="164"/>
      <c r="P68" s="193">
        <f t="shared" si="0"/>
        <v>1</v>
      </c>
      <c r="Q68" s="193">
        <f t="shared" si="1"/>
        <v>0</v>
      </c>
    </row>
    <row r="69" spans="1:17" s="161" customFormat="1" ht="16.5" thickBot="1">
      <c r="A69" s="126"/>
      <c r="B69" s="240"/>
      <c r="C69" s="265"/>
      <c r="D69" s="162" t="s">
        <v>163</v>
      </c>
      <c r="E69" s="154" t="s">
        <v>160</v>
      </c>
      <c r="F69" s="56" t="s">
        <v>178</v>
      </c>
      <c r="G69" s="102">
        <v>1</v>
      </c>
      <c r="H69" s="125"/>
      <c r="I69" s="163"/>
      <c r="J69" s="107"/>
      <c r="K69" s="222"/>
      <c r="L69" s="107"/>
      <c r="M69" s="107"/>
      <c r="N69" s="107"/>
      <c r="O69" s="164">
        <v>1</v>
      </c>
      <c r="P69" s="193">
        <f t="shared" si="0"/>
        <v>1</v>
      </c>
      <c r="Q69" s="193">
        <f t="shared" si="1"/>
        <v>0</v>
      </c>
    </row>
    <row r="70" spans="1:17" s="161" customFormat="1" ht="16.5" thickBot="1">
      <c r="A70" s="126"/>
      <c r="B70" s="241"/>
      <c r="C70" s="266"/>
      <c r="D70" s="162" t="s">
        <v>164</v>
      </c>
      <c r="E70" s="154" t="s">
        <v>160</v>
      </c>
      <c r="F70" s="59" t="s">
        <v>171</v>
      </c>
      <c r="G70" s="124">
        <v>1</v>
      </c>
      <c r="H70" s="125"/>
      <c r="I70" s="163"/>
      <c r="J70" s="107"/>
      <c r="K70" s="222"/>
      <c r="L70" s="107"/>
      <c r="M70" s="107"/>
      <c r="N70" s="107"/>
      <c r="O70" s="164">
        <v>1</v>
      </c>
      <c r="P70" s="193">
        <f t="shared" si="0"/>
        <v>1</v>
      </c>
      <c r="Q70" s="193">
        <f t="shared" si="1"/>
        <v>0</v>
      </c>
    </row>
    <row r="71" spans="1:17" s="10" customFormat="1" ht="19.5" customHeight="1" thickBot="1">
      <c r="A71" s="94"/>
      <c r="B71" s="242" t="s">
        <v>32</v>
      </c>
      <c r="C71" s="244">
        <v>0.5833333333333334</v>
      </c>
      <c r="D71" s="139" t="s">
        <v>105</v>
      </c>
      <c r="E71" s="38" t="s">
        <v>73</v>
      </c>
      <c r="F71" s="58" t="s">
        <v>180</v>
      </c>
      <c r="G71" s="44">
        <v>2</v>
      </c>
      <c r="H71" s="51"/>
      <c r="I71" s="22"/>
      <c r="J71" s="22">
        <v>2</v>
      </c>
      <c r="K71" s="220"/>
      <c r="L71" s="22"/>
      <c r="M71" s="22"/>
      <c r="N71" s="22"/>
      <c r="O71" s="68"/>
      <c r="P71" s="193">
        <f t="shared" si="0"/>
        <v>2</v>
      </c>
      <c r="Q71" s="193">
        <f t="shared" si="1"/>
        <v>0</v>
      </c>
    </row>
    <row r="72" spans="1:17" s="10" customFormat="1" ht="19.5" customHeight="1" thickBot="1">
      <c r="A72" s="94"/>
      <c r="B72" s="247"/>
      <c r="C72" s="245"/>
      <c r="D72" s="42" t="s">
        <v>107</v>
      </c>
      <c r="E72" s="95" t="s">
        <v>106</v>
      </c>
      <c r="F72" s="116" t="s">
        <v>178</v>
      </c>
      <c r="G72" s="45">
        <v>2</v>
      </c>
      <c r="H72" s="96"/>
      <c r="I72" s="157"/>
      <c r="J72" s="157"/>
      <c r="K72" s="223">
        <v>1</v>
      </c>
      <c r="L72" s="157"/>
      <c r="M72" s="157"/>
      <c r="N72" s="157"/>
      <c r="O72" s="97">
        <v>1</v>
      </c>
      <c r="P72" s="193">
        <f aca="true" t="shared" si="2" ref="P72:P79">SUM(H72:O72)</f>
        <v>2</v>
      </c>
      <c r="Q72" s="193">
        <f aca="true" t="shared" si="3" ref="Q72:Q79">G72-P72</f>
        <v>0</v>
      </c>
    </row>
    <row r="73" spans="1:17" s="161" customFormat="1" ht="19.5" customHeight="1" thickBot="1">
      <c r="A73" s="126"/>
      <c r="B73" s="239" t="s">
        <v>33</v>
      </c>
      <c r="C73" s="35">
        <v>0.5833333333333334</v>
      </c>
      <c r="D73" s="46" t="s">
        <v>194</v>
      </c>
      <c r="E73" s="46" t="s">
        <v>159</v>
      </c>
      <c r="F73" s="124" t="s">
        <v>170</v>
      </c>
      <c r="G73" s="124">
        <v>2</v>
      </c>
      <c r="H73" s="163"/>
      <c r="I73" s="107">
        <v>1</v>
      </c>
      <c r="J73" s="107"/>
      <c r="K73" s="222"/>
      <c r="L73" s="107"/>
      <c r="M73" s="107"/>
      <c r="N73" s="107"/>
      <c r="O73" s="164">
        <v>1</v>
      </c>
      <c r="P73" s="193">
        <f t="shared" si="2"/>
        <v>2</v>
      </c>
      <c r="Q73" s="193">
        <f t="shared" si="3"/>
        <v>0</v>
      </c>
    </row>
    <row r="74" spans="1:17" s="161" customFormat="1" ht="19.5" customHeight="1" thickBot="1">
      <c r="A74" s="126"/>
      <c r="B74" s="240"/>
      <c r="C74" s="264">
        <v>0.75</v>
      </c>
      <c r="D74" s="46" t="s">
        <v>110</v>
      </c>
      <c r="E74" s="46" t="s">
        <v>51</v>
      </c>
      <c r="F74" s="276" t="s">
        <v>195</v>
      </c>
      <c r="G74" s="183">
        <v>4</v>
      </c>
      <c r="H74" s="187">
        <v>3</v>
      </c>
      <c r="I74" s="80"/>
      <c r="J74" s="80"/>
      <c r="K74" s="220"/>
      <c r="L74" s="80"/>
      <c r="M74" s="80"/>
      <c r="N74" s="80"/>
      <c r="O74" s="75">
        <v>1</v>
      </c>
      <c r="P74" s="194">
        <f t="shared" si="2"/>
        <v>4</v>
      </c>
      <c r="Q74" s="193">
        <f t="shared" si="3"/>
        <v>0</v>
      </c>
    </row>
    <row r="75" spans="1:17" s="161" customFormat="1" ht="19.5" customHeight="1" thickBot="1">
      <c r="A75" s="126"/>
      <c r="B75" s="240"/>
      <c r="C75" s="265"/>
      <c r="D75" s="165" t="s">
        <v>109</v>
      </c>
      <c r="E75" s="165" t="s">
        <v>51</v>
      </c>
      <c r="F75" s="277"/>
      <c r="G75" s="122">
        <v>4</v>
      </c>
      <c r="H75" s="89"/>
      <c r="I75" s="24"/>
      <c r="J75" s="24">
        <v>4</v>
      </c>
      <c r="K75" s="216"/>
      <c r="L75" s="24"/>
      <c r="M75" s="24"/>
      <c r="N75" s="24"/>
      <c r="O75" s="73"/>
      <c r="P75" s="194">
        <f t="shared" si="2"/>
        <v>4</v>
      </c>
      <c r="Q75" s="193">
        <f t="shared" si="3"/>
        <v>0</v>
      </c>
    </row>
    <row r="76" spans="1:17" s="161" customFormat="1" ht="19.5" customHeight="1" thickBot="1">
      <c r="A76" s="126"/>
      <c r="B76" s="240"/>
      <c r="C76" s="265"/>
      <c r="D76" s="165" t="s">
        <v>108</v>
      </c>
      <c r="E76" s="165" t="s">
        <v>51</v>
      </c>
      <c r="F76" s="277"/>
      <c r="G76" s="122">
        <v>4</v>
      </c>
      <c r="H76" s="89"/>
      <c r="I76" s="24"/>
      <c r="J76" s="24"/>
      <c r="K76" s="216"/>
      <c r="L76" s="24">
        <v>4</v>
      </c>
      <c r="M76" s="24"/>
      <c r="N76" s="24"/>
      <c r="O76" s="73"/>
      <c r="P76" s="194">
        <f t="shared" si="2"/>
        <v>4</v>
      </c>
      <c r="Q76" s="193">
        <f t="shared" si="3"/>
        <v>0</v>
      </c>
    </row>
    <row r="77" spans="1:17" s="161" customFormat="1" ht="19.5" customHeight="1" thickBot="1">
      <c r="A77" s="126"/>
      <c r="B77" s="240"/>
      <c r="C77" s="265"/>
      <c r="D77" s="165" t="s">
        <v>111</v>
      </c>
      <c r="E77" s="165" t="s">
        <v>48</v>
      </c>
      <c r="F77" s="277"/>
      <c r="G77" s="184">
        <v>4</v>
      </c>
      <c r="H77" s="89"/>
      <c r="I77" s="24"/>
      <c r="J77" s="24"/>
      <c r="K77" s="216"/>
      <c r="L77" s="24"/>
      <c r="M77" s="24"/>
      <c r="N77" s="24">
        <v>4</v>
      </c>
      <c r="O77" s="73"/>
      <c r="P77" s="194">
        <f t="shared" si="2"/>
        <v>4</v>
      </c>
      <c r="Q77" s="193">
        <f t="shared" si="3"/>
        <v>0</v>
      </c>
    </row>
    <row r="78" spans="1:17" s="161" customFormat="1" ht="19.5" customHeight="1" thickBot="1">
      <c r="A78" s="126"/>
      <c r="B78" s="241"/>
      <c r="C78" s="266"/>
      <c r="D78" s="49" t="s">
        <v>112</v>
      </c>
      <c r="E78" s="49" t="s">
        <v>48</v>
      </c>
      <c r="F78" s="278"/>
      <c r="G78" s="185">
        <v>4</v>
      </c>
      <c r="H78" s="182"/>
      <c r="I78" s="25"/>
      <c r="J78" s="25"/>
      <c r="K78" s="217"/>
      <c r="L78" s="25"/>
      <c r="M78" s="25"/>
      <c r="N78" s="25"/>
      <c r="O78" s="74">
        <v>4</v>
      </c>
      <c r="P78" s="194">
        <f t="shared" si="2"/>
        <v>4</v>
      </c>
      <c r="Q78" s="193">
        <f t="shared" si="3"/>
        <v>0</v>
      </c>
    </row>
    <row r="79" spans="1:17" s="10" customFormat="1" ht="38.25" customHeight="1" thickBot="1">
      <c r="A79" s="94"/>
      <c r="B79" s="191" t="s">
        <v>149</v>
      </c>
      <c r="C79" s="149">
        <v>0.7291666666666666</v>
      </c>
      <c r="D79" s="47" t="s">
        <v>87</v>
      </c>
      <c r="E79" s="47" t="s">
        <v>88</v>
      </c>
      <c r="F79" s="141" t="s">
        <v>172</v>
      </c>
      <c r="G79" s="158">
        <v>4</v>
      </c>
      <c r="H79" s="186"/>
      <c r="I79" s="157"/>
      <c r="J79" s="157"/>
      <c r="K79" s="223">
        <v>1</v>
      </c>
      <c r="L79" s="157">
        <v>1</v>
      </c>
      <c r="M79" s="157">
        <v>1</v>
      </c>
      <c r="N79" s="157"/>
      <c r="O79" s="97">
        <v>1</v>
      </c>
      <c r="P79" s="193">
        <f t="shared" si="2"/>
        <v>4</v>
      </c>
      <c r="Q79" s="193">
        <f t="shared" si="3"/>
        <v>0</v>
      </c>
    </row>
    <row r="80" spans="1:17" s="13" customFormat="1" ht="47.25" customHeight="1" thickBot="1">
      <c r="A80" s="11"/>
      <c r="B80" s="151"/>
      <c r="C80" s="151"/>
      <c r="D80" s="152"/>
      <c r="E80" s="152"/>
      <c r="F80" s="159" t="s">
        <v>21</v>
      </c>
      <c r="G80" s="166">
        <f aca="true" t="shared" si="4" ref="G80:O80">SUM(G7:G79)</f>
        <v>182</v>
      </c>
      <c r="H80" s="76">
        <f t="shared" si="4"/>
        <v>23</v>
      </c>
      <c r="I80" s="77">
        <f t="shared" si="4"/>
        <v>11</v>
      </c>
      <c r="J80" s="77">
        <f t="shared" si="4"/>
        <v>31</v>
      </c>
      <c r="K80" s="223">
        <f t="shared" si="4"/>
        <v>11</v>
      </c>
      <c r="L80" s="77">
        <f t="shared" si="4"/>
        <v>26</v>
      </c>
      <c r="M80" s="77">
        <f t="shared" si="4"/>
        <v>19</v>
      </c>
      <c r="N80" s="77">
        <f t="shared" si="4"/>
        <v>26</v>
      </c>
      <c r="O80" s="78">
        <f t="shared" si="4"/>
        <v>35</v>
      </c>
      <c r="P80" s="19">
        <f>SUM(H80:O80)</f>
        <v>182</v>
      </c>
      <c r="Q80" s="79">
        <f>G80-P80</f>
        <v>0</v>
      </c>
    </row>
    <row r="81" spans="4:16" ht="60.75" customHeight="1">
      <c r="D81" s="293" t="s">
        <v>24</v>
      </c>
      <c r="E81" s="294"/>
      <c r="F81" s="26" t="s">
        <v>10</v>
      </c>
      <c r="G81" s="26" t="s">
        <v>25</v>
      </c>
      <c r="H81" s="14"/>
      <c r="I81" s="15"/>
      <c r="J81" s="15"/>
      <c r="K81" s="224"/>
      <c r="L81" s="15"/>
      <c r="M81" s="15"/>
      <c r="N81" s="15"/>
      <c r="O81" s="15"/>
      <c r="P81" s="15"/>
    </row>
    <row r="82" spans="4:8" ht="17.25" customHeight="1">
      <c r="D82" s="295" t="s">
        <v>3</v>
      </c>
      <c r="E82" s="296"/>
      <c r="F82" s="2">
        <v>6</v>
      </c>
      <c r="G82" s="1">
        <f>H80/F82</f>
        <v>3.8333333333333335</v>
      </c>
      <c r="H82" s="12"/>
    </row>
    <row r="83" spans="4:8" ht="18.75" customHeight="1">
      <c r="D83" s="297" t="s">
        <v>4</v>
      </c>
      <c r="E83" s="298"/>
      <c r="F83" s="2">
        <v>3</v>
      </c>
      <c r="G83" s="1">
        <f>I80/F83</f>
        <v>3.6666666666666665</v>
      </c>
      <c r="H83" s="16"/>
    </row>
    <row r="84" spans="4:8" ht="18" customHeight="1">
      <c r="D84" s="295" t="s">
        <v>5</v>
      </c>
      <c r="E84" s="296"/>
      <c r="F84" s="2">
        <v>8</v>
      </c>
      <c r="G84" s="1">
        <f>J80/F84</f>
        <v>3.875</v>
      </c>
      <c r="H84" s="12"/>
    </row>
    <row r="85" spans="4:8" ht="18" customHeight="1">
      <c r="D85" s="297" t="s">
        <v>6</v>
      </c>
      <c r="E85" s="298"/>
      <c r="F85" s="2">
        <v>3</v>
      </c>
      <c r="G85" s="1">
        <f>K80/F85</f>
        <v>3.6666666666666665</v>
      </c>
      <c r="H85" s="12"/>
    </row>
    <row r="86" spans="1:18" s="4" customFormat="1" ht="18" customHeight="1">
      <c r="A86" s="3"/>
      <c r="B86" s="3"/>
      <c r="C86" s="3"/>
      <c r="D86" s="297" t="s">
        <v>7</v>
      </c>
      <c r="E86" s="298"/>
      <c r="F86" s="2">
        <v>7</v>
      </c>
      <c r="G86" s="1">
        <f>L80/F86</f>
        <v>3.7142857142857144</v>
      </c>
      <c r="H86" s="16"/>
      <c r="K86" s="225"/>
      <c r="R86" s="3"/>
    </row>
    <row r="87" spans="1:18" s="4" customFormat="1" ht="19.5" customHeight="1">
      <c r="A87" s="3"/>
      <c r="B87" s="3"/>
      <c r="C87" s="3"/>
      <c r="D87" s="297" t="s">
        <v>8</v>
      </c>
      <c r="E87" s="298"/>
      <c r="F87" s="2">
        <v>5</v>
      </c>
      <c r="G87" s="1">
        <f>M80/F87</f>
        <v>3.8</v>
      </c>
      <c r="H87" s="16"/>
      <c r="K87" s="225"/>
      <c r="R87" s="3"/>
    </row>
    <row r="88" spans="1:18" s="4" customFormat="1" ht="18.75" customHeight="1">
      <c r="A88" s="3"/>
      <c r="B88" s="3"/>
      <c r="C88" s="3"/>
      <c r="D88" s="295" t="s">
        <v>12</v>
      </c>
      <c r="E88" s="296"/>
      <c r="F88" s="2">
        <v>7</v>
      </c>
      <c r="G88" s="1">
        <f>N80/F88</f>
        <v>3.7142857142857144</v>
      </c>
      <c r="H88" s="16"/>
      <c r="K88" s="225"/>
      <c r="R88" s="3"/>
    </row>
    <row r="89" spans="1:18" s="4" customFormat="1" ht="18" customHeight="1" thickBot="1">
      <c r="A89" s="3"/>
      <c r="B89" s="3"/>
      <c r="C89" s="3"/>
      <c r="D89" s="297" t="s">
        <v>9</v>
      </c>
      <c r="E89" s="298"/>
      <c r="F89" s="2">
        <v>9</v>
      </c>
      <c r="G89" s="84">
        <f>O80/F89</f>
        <v>3.888888888888889</v>
      </c>
      <c r="H89" s="12"/>
      <c r="K89" s="225"/>
      <c r="R89" s="3"/>
    </row>
    <row r="90" spans="1:18" s="4" customFormat="1" ht="16.5" thickBot="1">
      <c r="A90" s="3"/>
      <c r="B90" s="3"/>
      <c r="C90" s="3"/>
      <c r="D90" s="299" t="s">
        <v>21</v>
      </c>
      <c r="E90" s="299"/>
      <c r="F90" s="17">
        <f>SUM(F82:F89)</f>
        <v>48</v>
      </c>
      <c r="G90" s="195">
        <f>G80/F90</f>
        <v>3.7916666666666665</v>
      </c>
      <c r="K90" s="225"/>
      <c r="R90" s="3"/>
    </row>
  </sheetData>
  <sheetProtection/>
  <mergeCells count="42">
    <mergeCell ref="D88:E88"/>
    <mergeCell ref="D89:E89"/>
    <mergeCell ref="D90:E90"/>
    <mergeCell ref="C5:C6"/>
    <mergeCell ref="D82:E82"/>
    <mergeCell ref="D83:E83"/>
    <mergeCell ref="D84:E84"/>
    <mergeCell ref="D85:E85"/>
    <mergeCell ref="D86:E86"/>
    <mergeCell ref="D87:E87"/>
    <mergeCell ref="B71:B72"/>
    <mergeCell ref="C71:C72"/>
    <mergeCell ref="B73:B78"/>
    <mergeCell ref="C74:C78"/>
    <mergeCell ref="F74:F78"/>
    <mergeCell ref="D81:E81"/>
    <mergeCell ref="B59:B64"/>
    <mergeCell ref="C60:C61"/>
    <mergeCell ref="C62:C65"/>
    <mergeCell ref="F62:F65"/>
    <mergeCell ref="B66:B70"/>
    <mergeCell ref="C67:C70"/>
    <mergeCell ref="B24:B41"/>
    <mergeCell ref="C24:C35"/>
    <mergeCell ref="C39:C41"/>
    <mergeCell ref="B42:B46"/>
    <mergeCell ref="B47:B57"/>
    <mergeCell ref="C51:C56"/>
    <mergeCell ref="B7:B16"/>
    <mergeCell ref="C7:C10"/>
    <mergeCell ref="C11:C13"/>
    <mergeCell ref="C14:C16"/>
    <mergeCell ref="B17:B23"/>
    <mergeCell ref="C21:C23"/>
    <mergeCell ref="B1:Q1"/>
    <mergeCell ref="B2:Q2"/>
    <mergeCell ref="B3:Q3"/>
    <mergeCell ref="B5:B6"/>
    <mergeCell ref="D5:D6"/>
    <mergeCell ref="E5:E6"/>
    <mergeCell ref="F5:F6"/>
    <mergeCell ref="G5:O5"/>
  </mergeCells>
  <printOptions/>
  <pageMargins left="0.5118110236220472" right="0.31496062992125984" top="0.35433070866141736" bottom="0.35433070866141736" header="0" footer="0"/>
  <pageSetup fitToHeight="0" fitToWidth="1" horizontalDpi="600" verticalDpi="600" orientation="landscape" paperSize="9" scale="43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Anadolu Üniversitesi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Anadolu Üniversitesi</dc:creator>
  <cp:keywords/>
  <dc:description/>
  <cp:lastModifiedBy>Zeliha</cp:lastModifiedBy>
  <cp:lastPrinted>2024-03-17T12:14:56Z</cp:lastPrinted>
  <dcterms:created xsi:type="dcterms:W3CDTF">2007-10-22T08:52:53Z</dcterms:created>
  <dcterms:modified xsi:type="dcterms:W3CDTF">2024-03-20T10:47:48Z</dcterms:modified>
  <cp:category/>
  <cp:version/>
  <cp:contentType/>
  <cp:contentStatus/>
</cp:coreProperties>
</file>