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BuÇalışmaKitabı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EHMET\Desktop\"/>
    </mc:Choice>
  </mc:AlternateContent>
  <xr:revisionPtr revIDLastSave="0" documentId="13_ncr:1_{4CF114B8-4ECC-4853-937F-CD6D9F720E5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Lisans" sheetId="6" r:id="rId1"/>
    <sheet name="Dersler" sheetId="8" r:id="rId2"/>
  </sheets>
  <definedNames>
    <definedName name="_xlnm._FilterDatabase" localSheetId="1" hidden="1">Dersler!$A$2:$G$20</definedName>
    <definedName name="dersler">Dersler!$A$2:$L$119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1" i="6" l="1"/>
  <c r="AA52" i="6"/>
  <c r="Z52" i="6"/>
  <c r="AA16" i="6"/>
  <c r="AB51" i="6"/>
  <c r="AA51" i="6"/>
  <c r="Z51" i="6"/>
  <c r="Z17" i="6"/>
  <c r="AA17" i="6"/>
  <c r="AB17" i="6"/>
  <c r="AB41" i="6"/>
  <c r="AB42" i="6"/>
  <c r="AB43" i="6"/>
  <c r="AB44" i="6"/>
  <c r="AB45" i="6"/>
  <c r="AB46" i="6"/>
  <c r="AB32" i="6"/>
  <c r="AB47" i="6"/>
  <c r="AB48" i="6"/>
  <c r="AB49" i="6"/>
  <c r="AB50" i="6"/>
  <c r="AB26" i="6"/>
  <c r="AB27" i="6"/>
  <c r="AB28" i="6"/>
  <c r="AB29" i="6"/>
  <c r="AB30" i="6"/>
  <c r="AB31" i="6"/>
  <c r="AB33" i="6"/>
  <c r="AB34" i="6"/>
  <c r="AB35" i="6"/>
  <c r="AB36" i="6"/>
  <c r="AB37" i="6"/>
  <c r="AB38" i="6"/>
  <c r="F24" i="6" l="1"/>
  <c r="F23" i="6"/>
  <c r="F10" i="6"/>
  <c r="F9" i="6"/>
  <c r="F58" i="6"/>
  <c r="F59" i="6"/>
  <c r="H41" i="6"/>
  <c r="H42" i="6"/>
  <c r="H43" i="6"/>
  <c r="H40" i="6"/>
  <c r="F43" i="6"/>
  <c r="F42" i="6"/>
  <c r="W29" i="6"/>
  <c r="W28" i="6"/>
  <c r="F36" i="6"/>
  <c r="F35" i="6"/>
  <c r="R22" i="6"/>
  <c r="R23" i="6"/>
  <c r="R21" i="6"/>
  <c r="P23" i="6"/>
  <c r="P22" i="6"/>
  <c r="P21" i="6"/>
  <c r="K22" i="6"/>
  <c r="K21" i="6"/>
  <c r="P18" i="6"/>
  <c r="P17" i="6"/>
  <c r="F17" i="6"/>
  <c r="F18" i="6"/>
  <c r="F16" i="6"/>
  <c r="K9" i="6"/>
  <c r="K10" i="6"/>
  <c r="K8" i="6"/>
  <c r="F4" i="6" l="1"/>
  <c r="W58" i="6" l="1"/>
  <c r="W59" i="6"/>
  <c r="W57" i="6"/>
  <c r="U58" i="6"/>
  <c r="U59" i="6"/>
  <c r="U57" i="6"/>
  <c r="P58" i="6"/>
  <c r="P59" i="6"/>
  <c r="P57" i="6"/>
  <c r="K58" i="6"/>
  <c r="K59" i="6"/>
  <c r="K57" i="6"/>
  <c r="F57" i="6"/>
  <c r="W53" i="6"/>
  <c r="W54" i="6"/>
  <c r="W52" i="6"/>
  <c r="U53" i="6"/>
  <c r="U54" i="6"/>
  <c r="U52" i="6"/>
  <c r="P53" i="6"/>
  <c r="P54" i="6"/>
  <c r="P52" i="6"/>
  <c r="K54" i="6"/>
  <c r="K55" i="6"/>
  <c r="K53" i="6"/>
  <c r="F53" i="6"/>
  <c r="F52" i="6"/>
  <c r="K52" i="6"/>
  <c r="K47" i="6"/>
  <c r="K46" i="6"/>
  <c r="K45" i="6"/>
  <c r="P47" i="6"/>
  <c r="P46" i="6"/>
  <c r="P45" i="6"/>
  <c r="P43" i="6"/>
  <c r="P42" i="6"/>
  <c r="P41" i="6"/>
  <c r="K42" i="6"/>
  <c r="K41" i="6"/>
  <c r="K40" i="6"/>
  <c r="R34" i="6"/>
  <c r="R35" i="6"/>
  <c r="R33" i="6"/>
  <c r="P34" i="6"/>
  <c r="P35" i="6"/>
  <c r="P33" i="6"/>
  <c r="U30" i="6"/>
  <c r="U31" i="6"/>
  <c r="U29" i="6"/>
  <c r="W31" i="6"/>
  <c r="W30" i="6"/>
  <c r="R29" i="6"/>
  <c r="R30" i="6"/>
  <c r="R28" i="6"/>
  <c r="P29" i="6"/>
  <c r="P30" i="6"/>
  <c r="P28" i="6"/>
  <c r="F31" i="6"/>
  <c r="F30" i="6"/>
  <c r="F29" i="6"/>
  <c r="F28" i="6"/>
  <c r="M31" i="6"/>
  <c r="M30" i="6"/>
  <c r="K31" i="6"/>
  <c r="K30" i="6"/>
  <c r="M11" i="6"/>
  <c r="M10" i="6"/>
  <c r="M9" i="6"/>
  <c r="F7" i="6"/>
  <c r="F6" i="6"/>
  <c r="M8" i="6"/>
  <c r="F5" i="6"/>
  <c r="P5" i="6"/>
  <c r="K4" i="6"/>
  <c r="K5" i="6"/>
  <c r="R16" i="6"/>
  <c r="W18" i="6"/>
  <c r="W19" i="6"/>
  <c r="W17" i="6"/>
  <c r="U17" i="6"/>
  <c r="U18" i="6"/>
  <c r="U16" i="6"/>
  <c r="R17" i="6"/>
  <c r="R18" i="6"/>
  <c r="M18" i="6"/>
  <c r="K18" i="6"/>
  <c r="K17" i="6"/>
  <c r="R6" i="6"/>
  <c r="R7" i="6"/>
  <c r="R5" i="6"/>
  <c r="W5" i="6"/>
  <c r="W4" i="6"/>
  <c r="U10" i="6"/>
  <c r="U11" i="6"/>
  <c r="U9" i="6"/>
  <c r="U7" i="6"/>
  <c r="U6" i="6"/>
  <c r="P6" i="6"/>
  <c r="P7" i="6"/>
  <c r="Z11" i="6" l="1"/>
  <c r="Z36" i="6" l="1"/>
  <c r="AA36" i="6"/>
  <c r="Z35" i="6"/>
  <c r="AA35" i="6"/>
  <c r="Z50" i="6" l="1"/>
  <c r="AA50" i="6"/>
  <c r="Z49" i="6" l="1"/>
  <c r="AA49" i="6"/>
  <c r="Z48" i="6"/>
  <c r="AA48" i="6"/>
  <c r="Z47" i="6"/>
  <c r="AA47" i="6"/>
  <c r="Z20" i="6" l="1"/>
  <c r="Z21" i="6"/>
  <c r="Z22" i="6"/>
  <c r="AB13" i="6" l="1"/>
  <c r="AA13" i="6"/>
  <c r="Z12" i="6"/>
  <c r="Z13" i="6"/>
  <c r="Z3" i="6" l="1"/>
  <c r="AA43" i="6" l="1"/>
  <c r="Z43" i="6"/>
  <c r="AA38" i="6" l="1"/>
  <c r="Z38" i="6"/>
  <c r="AA37" i="6"/>
  <c r="Z37" i="6"/>
  <c r="Z23" i="6"/>
  <c r="AB23" i="6"/>
  <c r="AA23" i="6"/>
  <c r="M17" i="6" l="1"/>
  <c r="AB40" i="6"/>
  <c r="AB25" i="6"/>
  <c r="AB16" i="6"/>
  <c r="AB18" i="6"/>
  <c r="AB19" i="6"/>
  <c r="AB20" i="6"/>
  <c r="AB21" i="6"/>
  <c r="AB22" i="6"/>
  <c r="AB15" i="6"/>
  <c r="AB4" i="6"/>
  <c r="AB5" i="6"/>
  <c r="AB6" i="6"/>
  <c r="AB11" i="6"/>
  <c r="AB12" i="6"/>
  <c r="AB3" i="6"/>
  <c r="Z41" i="6"/>
  <c r="AA41" i="6"/>
  <c r="Z42" i="6"/>
  <c r="AA42" i="6"/>
  <c r="Z44" i="6"/>
  <c r="AA44" i="6"/>
  <c r="Z45" i="6"/>
  <c r="AA45" i="6"/>
  <c r="Z46" i="6"/>
  <c r="AA46" i="6"/>
  <c r="Z32" i="6"/>
  <c r="AA32" i="6"/>
  <c r="AA40" i="6"/>
  <c r="Z40" i="6"/>
  <c r="Z31" i="6"/>
  <c r="AA31" i="6"/>
  <c r="Z33" i="6"/>
  <c r="AA33" i="6"/>
  <c r="Z34" i="6"/>
  <c r="AA34" i="6"/>
  <c r="AA30" i="6"/>
  <c r="Z30" i="6"/>
  <c r="AA29" i="6"/>
  <c r="Z29" i="6"/>
  <c r="AA28" i="6"/>
  <c r="Z28" i="6"/>
  <c r="AA27" i="6"/>
  <c r="Z27" i="6"/>
  <c r="AA26" i="6"/>
  <c r="Z26" i="6"/>
  <c r="AA25" i="6"/>
  <c r="Z25" i="6"/>
  <c r="Z16" i="6"/>
  <c r="Z18" i="6"/>
  <c r="AA18" i="6"/>
  <c r="Z19" i="6"/>
  <c r="AA19" i="6"/>
  <c r="AA20" i="6"/>
  <c r="AA21" i="6"/>
  <c r="AA22" i="6"/>
  <c r="Z15" i="6"/>
  <c r="AA4" i="6"/>
  <c r="AA5" i="6"/>
  <c r="AA9" i="6"/>
  <c r="AA10" i="6"/>
  <c r="AA12" i="6"/>
  <c r="Z4" i="6"/>
  <c r="Z5" i="6"/>
  <c r="Z9" i="6"/>
  <c r="Z10" i="6"/>
</calcChain>
</file>

<file path=xl/sharedStrings.xml><?xml version="1.0" encoding="utf-8"?>
<sst xmlns="http://schemas.openxmlformats.org/spreadsheetml/2006/main" count="449" uniqueCount="163">
  <si>
    <t>Pazartesi</t>
  </si>
  <si>
    <t>Salı</t>
  </si>
  <si>
    <t>Çarşamba</t>
  </si>
  <si>
    <t>Perşembe</t>
  </si>
  <si>
    <t>Cuma</t>
  </si>
  <si>
    <t>Cumartesi</t>
  </si>
  <si>
    <t>ENM 428</t>
  </si>
  <si>
    <t>ENM 427</t>
  </si>
  <si>
    <t>I. Sınıf</t>
  </si>
  <si>
    <t>II. Sınıf</t>
  </si>
  <si>
    <t>III. Sınıf</t>
  </si>
  <si>
    <t>IV. Sınıf</t>
  </si>
  <si>
    <t>I</t>
  </si>
  <si>
    <t>ENM 313</t>
  </si>
  <si>
    <t>LOJ 401</t>
  </si>
  <si>
    <t>Dersi veren öğretim üyesi</t>
  </si>
  <si>
    <t>Zorunlu Ders</t>
  </si>
  <si>
    <t>Ortak Ders</t>
  </si>
  <si>
    <t>Mesleki Seçmeli Ders</t>
  </si>
  <si>
    <t>ENM XXX</t>
  </si>
  <si>
    <t>Dönem</t>
  </si>
  <si>
    <t>II</t>
  </si>
  <si>
    <t>III</t>
  </si>
  <si>
    <t>IV</t>
  </si>
  <si>
    <t>Derslik</t>
  </si>
  <si>
    <t>Fizik I</t>
  </si>
  <si>
    <t>Fizik Lab.</t>
  </si>
  <si>
    <t>Ders Kodu</t>
  </si>
  <si>
    <t>Ders Adı</t>
  </si>
  <si>
    <t>Sınıf</t>
  </si>
  <si>
    <t>PZL 302</t>
  </si>
  <si>
    <t>Seçmeli Ders</t>
  </si>
  <si>
    <t>FİZ 107 A</t>
  </si>
  <si>
    <t>FİZ 107 B</t>
  </si>
  <si>
    <t>TRS 127 A</t>
  </si>
  <si>
    <t>TRS 127 B</t>
  </si>
  <si>
    <t>Teknik Resim</t>
  </si>
  <si>
    <t>Dr. Öğr. Üyesi Onur Tunaboyu</t>
  </si>
  <si>
    <t>Dr. Öğr. Üyesi Erdem Özyurt</t>
  </si>
  <si>
    <t>Genel Matematik I</t>
  </si>
  <si>
    <t>ESTÜ 120</t>
  </si>
  <si>
    <t>Öğr. Grv. İlayda Bayram</t>
  </si>
  <si>
    <t xml:space="preserve">FİZ 105 </t>
  </si>
  <si>
    <t>ESTÜ 206</t>
  </si>
  <si>
    <t>Statics and Strength of Materials </t>
  </si>
  <si>
    <t>SNT 155</t>
  </si>
  <si>
    <t>Öğr. Gör. Esra Durmuş</t>
  </si>
  <si>
    <t>Doç. Dr. Erhan Yıldırım</t>
  </si>
  <si>
    <t>Engineering Economics</t>
  </si>
  <si>
    <t>HUK 252</t>
  </si>
  <si>
    <t>TKY 302</t>
  </si>
  <si>
    <t>Prof. Dr.Nihal Erginel</t>
  </si>
  <si>
    <t xml:space="preserve">Advanced Programming  </t>
  </si>
  <si>
    <t>Araş. Gör. Dr. Banu İÇMEN ERDEM</t>
  </si>
  <si>
    <t>Doç. Dr. Emre ÇİMEN</t>
  </si>
  <si>
    <t>Araş. Gör. Dr. Müge ACAR</t>
  </si>
  <si>
    <t>Kalite Kontrolü</t>
  </si>
  <si>
    <t>ENM 435</t>
  </si>
  <si>
    <t>Araş. Gör. Dr. Emine AKYOL ÖZER</t>
  </si>
  <si>
    <t>Dr. Öğr. Üyesi Mehmet ALEGÖZ</t>
  </si>
  <si>
    <t>ENM 413</t>
  </si>
  <si>
    <t>Araş. Gör. Dr. Zeynep İdil ERZURUM ÇİÇEK</t>
  </si>
  <si>
    <t>Decision Analysis</t>
  </si>
  <si>
    <t>Doç. Dr. Haluk YAPICIOĞLU</t>
  </si>
  <si>
    <t>ENM 442</t>
  </si>
  <si>
    <t>Araş. Gör. Dr. Şura TOPTANCI</t>
  </si>
  <si>
    <t>Veri Bilimine Giriş</t>
  </si>
  <si>
    <t>Araş. Gör. Dr. Zeliha ERGÜL AYDIN</t>
  </si>
  <si>
    <t>Doç. Dr. Nil ARAS</t>
  </si>
  <si>
    <t>Doç. Dr. Zehra KAMIŞLI ÖZTÜRK</t>
  </si>
  <si>
    <t>Dr. Öğr. Üyesi Banu GÜNER</t>
  </si>
  <si>
    <t>Dr. Öğr. Üyesi Gülçin DİNÇ YALÇIN</t>
  </si>
  <si>
    <t>Dr. Öğr. Üyesi Leman Esra DOLGUN</t>
  </si>
  <si>
    <t>Dr. Öğr. Üyesi Mehmet FİDAN</t>
  </si>
  <si>
    <t>Dr. Öğr. Üyesi Nergiz KASIMBEYLİ</t>
  </si>
  <si>
    <t>Dr. Öğr. Üyesi Zühal KARTAL</t>
  </si>
  <si>
    <t xml:space="preserve">Teknoloji Yönetimi </t>
  </si>
  <si>
    <t>Öğr. Gör. Dr. Orkun BAŞKAN</t>
  </si>
  <si>
    <t>Prof. Dr. Gürkan ÖZTÜRK</t>
  </si>
  <si>
    <t>ENM 301</t>
  </si>
  <si>
    <t>ENM 312</t>
  </si>
  <si>
    <t>ENM 102</t>
  </si>
  <si>
    <t>ENM 315</t>
  </si>
  <si>
    <t>ENM 203 B</t>
  </si>
  <si>
    <t>ENM 203 A</t>
  </si>
  <si>
    <t>BİL 409 B</t>
  </si>
  <si>
    <t>ENM 306</t>
  </si>
  <si>
    <t>BİM 213</t>
  </si>
  <si>
    <t>İŞL 454</t>
  </si>
  <si>
    <t>ENM 432</t>
  </si>
  <si>
    <t>BİL 409 A</t>
  </si>
  <si>
    <t xml:space="preserve">MEK 215 </t>
  </si>
  <si>
    <t>TRS 127 A/B</t>
  </si>
  <si>
    <t>Dr. Öğr. Üyesi Ahmet Onay</t>
  </si>
  <si>
    <t>ENM 319 A</t>
  </si>
  <si>
    <t>ENM 319 B</t>
  </si>
  <si>
    <t>MÜH 210</t>
  </si>
  <si>
    <t xml:space="preserve">ENM 207 B </t>
  </si>
  <si>
    <t xml:space="preserve">ENM 207 A </t>
  </si>
  <si>
    <t xml:space="preserve">İKT 356 </t>
  </si>
  <si>
    <t xml:space="preserve">ENM 411 </t>
  </si>
  <si>
    <t>ENM 421</t>
  </si>
  <si>
    <t xml:space="preserve">Mühendislik Seminerleri                   
</t>
  </si>
  <si>
    <t xml:space="preserve">Production And Operations Planning I </t>
  </si>
  <si>
    <t>Planning And Scheduling In Manuf. And Ser. Systems</t>
  </si>
  <si>
    <t xml:space="preserve">Genel Ve Maliyet Muhasebesi </t>
  </si>
  <si>
    <t xml:space="preserve">Decision Support Systems </t>
  </si>
  <si>
    <t xml:space="preserve">Tesis Planlamasi </t>
  </si>
  <si>
    <t xml:space="preserve">Linear Programming </t>
  </si>
  <si>
    <t xml:space="preserve">Iş Etüdü </t>
  </si>
  <si>
    <t xml:space="preserve">Üretim Sistemleri Analizi </t>
  </si>
  <si>
    <t xml:space="preserve">Introduction To Industrial Engineering </t>
  </si>
  <si>
    <t xml:space="preserve">Nonlinear Programming </t>
  </si>
  <si>
    <t xml:space="preserve">Mühendislik Istatistiği </t>
  </si>
  <si>
    <t xml:space="preserve">Stochastic Models </t>
  </si>
  <si>
    <t>Data Structures And Algorithms</t>
  </si>
  <si>
    <t xml:space="preserve">Müh. Mat. Programlama Modelleri </t>
  </si>
  <si>
    <t>Logistics Management And Models</t>
  </si>
  <si>
    <t>Yalın Düşünce Ve Yalın Üretim Yönetimi</t>
  </si>
  <si>
    <t>Diferansiyel Denklemler</t>
  </si>
  <si>
    <t>Genel Kimya</t>
  </si>
  <si>
    <t>Genel Kimya Laboratuvarı</t>
  </si>
  <si>
    <t>Risk Değerlendirme ve Tehlike Analiz Teknikleri</t>
  </si>
  <si>
    <t>ENM 454</t>
  </si>
  <si>
    <t xml:space="preserve">Genel ve Moleküler Biyoloji </t>
  </si>
  <si>
    <t>EKİM 105</t>
  </si>
  <si>
    <t xml:space="preserve">EKİM 110 A </t>
  </si>
  <si>
    <t xml:space="preserve">EKİM 110 B </t>
  </si>
  <si>
    <t>EMAT 211</t>
  </si>
  <si>
    <t>EMAT 111</t>
  </si>
  <si>
    <t>END-D1</t>
  </si>
  <si>
    <t>END-D3</t>
  </si>
  <si>
    <t>END-D4</t>
  </si>
  <si>
    <t>END-D5</t>
  </si>
  <si>
    <t>END-D2</t>
  </si>
  <si>
    <t>END-D6</t>
  </si>
  <si>
    <t>END-D7</t>
  </si>
  <si>
    <t>ENM 317</t>
  </si>
  <si>
    <t>KLAB</t>
  </si>
  <si>
    <t>L.</t>
  </si>
  <si>
    <t>Solfej</t>
  </si>
  <si>
    <t>Eklenecektir</t>
  </si>
  <si>
    <t>İş Hukuku</t>
  </si>
  <si>
    <t>Pazarlama Yönetimi</t>
  </si>
  <si>
    <t>Sanat Tarihi</t>
  </si>
  <si>
    <t xml:space="preserve">Finansal Okuryazarlık </t>
  </si>
  <si>
    <t>Endüstri Mühendisliği Stajı I</t>
  </si>
  <si>
    <t>General Chemistry</t>
  </si>
  <si>
    <t xml:space="preserve">General Chemistry 	Laboratory </t>
  </si>
  <si>
    <t>Doç. Dr. Hakan Ünver</t>
  </si>
  <si>
    <t>Doç. Dr. Yasemin Demircioğlu</t>
  </si>
  <si>
    <t>MAK-222</t>
  </si>
  <si>
    <t>MAK-237</t>
  </si>
  <si>
    <t>Araş. Gör. Dr. Mehmet Ergen</t>
  </si>
  <si>
    <t>BİY 243</t>
  </si>
  <si>
    <t>Dr. Canan Vejselova Sezer</t>
  </si>
  <si>
    <t>Dr. Öğr. Üyesi İbrahim Kocabaş</t>
  </si>
  <si>
    <t>Araş. Gör. Dr. S. Mert Özer</t>
  </si>
  <si>
    <t xml:space="preserve">Av. Dr. Barış Günaydın </t>
  </si>
  <si>
    <t>ENMSJ 401</t>
  </si>
  <si>
    <t>ENMSJ 402</t>
  </si>
  <si>
    <t>Endüstri Mühendisliği Stajı II</t>
  </si>
  <si>
    <t>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</si>
</sst>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"/>
  </numFmts>
  <fonts count="32" x14ac:knownFonts="1">
    <font>
      <sz val="10"/>
      <name val="Arial Tur"/>
      <charset val="162"/>
    </font>
    <font>
      <sz val="10"/>
      <name val="Calibri"/>
      <family val="2"/>
      <charset val="162"/>
      <scheme val="minor"/>
    </font>
    <font>
      <sz val="10"/>
      <color theme="0" tint="-0.34998626667073579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b/>
      <sz val="10"/>
      <color rgb="FF7030A0"/>
      <name val="Calibri"/>
      <family val="2"/>
      <charset val="16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B050"/>
      <name val="Consolas"/>
      <family val="2"/>
    </font>
    <font>
      <sz val="10"/>
      <name val="Consolas"/>
      <family val="2"/>
    </font>
    <font>
      <b/>
      <sz val="10"/>
      <name val="Consolas"/>
      <family val="2"/>
    </font>
    <font>
      <sz val="8"/>
      <name val="Arial Tur"/>
      <charset val="162"/>
    </font>
    <font>
      <sz val="10"/>
      <color theme="2"/>
      <name val="Calibri"/>
      <family val="2"/>
      <scheme val="minor"/>
    </font>
    <font>
      <i/>
      <sz val="10"/>
      <color theme="2"/>
      <name val="Calibri"/>
      <family val="2"/>
      <scheme val="minor"/>
    </font>
    <font>
      <b/>
      <sz val="10"/>
      <color theme="2"/>
      <name val="Calibri"/>
      <family val="2"/>
      <charset val="162"/>
      <scheme val="minor"/>
    </font>
    <font>
      <b/>
      <sz val="10"/>
      <color theme="2"/>
      <name val="Arial Tur"/>
      <charset val="162"/>
    </font>
    <font>
      <sz val="10"/>
      <color theme="2"/>
      <name val="Arial Tur"/>
      <charset val="162"/>
    </font>
    <font>
      <b/>
      <sz val="10"/>
      <color rgb="FF00B050"/>
      <name val="Consolas"/>
      <family val="2"/>
      <charset val="162"/>
    </font>
    <font>
      <b/>
      <i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Consolas"/>
      <family val="2"/>
      <charset val="162"/>
    </font>
    <font>
      <b/>
      <sz val="10"/>
      <color rgb="FF7030A0"/>
      <name val="Consolas"/>
      <family val="2"/>
      <charset val="162"/>
    </font>
    <font>
      <b/>
      <sz val="10"/>
      <color theme="5"/>
      <name val="Calibri"/>
      <family val="2"/>
      <charset val="162"/>
      <scheme val="minor"/>
    </font>
    <font>
      <b/>
      <sz val="10"/>
      <name val="Calibri"/>
      <family val="2"/>
      <scheme val="minor"/>
    </font>
    <font>
      <i/>
      <sz val="10"/>
      <name val="Consolas"/>
      <family val="2"/>
    </font>
    <font>
      <b/>
      <sz val="10"/>
      <color rgb="FF00B050"/>
      <name val="Consolas"/>
      <family val="2"/>
    </font>
    <font>
      <b/>
      <sz val="10"/>
      <color theme="1"/>
      <name val="Consolas"/>
      <family val="2"/>
    </font>
    <font>
      <b/>
      <sz val="10"/>
      <color rgb="FF7030A0"/>
      <name val="Consolas"/>
      <family val="2"/>
    </font>
    <font>
      <b/>
      <i/>
      <sz val="10"/>
      <name val="Consolas"/>
      <family val="2"/>
    </font>
    <font>
      <b/>
      <sz val="10"/>
      <color theme="5"/>
      <name val="Consolas"/>
      <family val="2"/>
    </font>
    <font>
      <sz val="10"/>
      <color theme="1"/>
      <name val="Consolas"/>
      <family val="2"/>
    </font>
    <font>
      <b/>
      <i/>
      <sz val="10"/>
      <color theme="1"/>
      <name val="Calibri"/>
      <family val="2"/>
      <charset val="162"/>
      <scheme val="minor"/>
    </font>
    <font>
      <b/>
      <sz val="10"/>
      <color rgb="FF7030A0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17">
    <xf numFmtId="0" fontId="0" fillId="0" borderId="0" xfId="0"/>
    <xf numFmtId="20" fontId="2" fillId="0" borderId="0" xfId="0" applyNumberFormat="1" applyFont="1"/>
    <xf numFmtId="20" fontId="2" fillId="0" borderId="1" xfId="0" applyNumberFormat="1" applyFont="1" applyFill="1" applyBorder="1"/>
    <xf numFmtId="20" fontId="2" fillId="0" borderId="3" xfId="0" applyNumberFormat="1" applyFont="1" applyFill="1" applyBorder="1"/>
    <xf numFmtId="20" fontId="2" fillId="0" borderId="5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164" fontId="1" fillId="4" borderId="5" xfId="0" applyNumberFormat="1" applyFont="1" applyFill="1" applyBorder="1"/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8" fillId="0" borderId="0" xfId="0" applyFont="1"/>
    <xf numFmtId="0" fontId="9" fillId="0" borderId="0" xfId="0" applyFont="1"/>
    <xf numFmtId="0" fontId="9" fillId="3" borderId="0" xfId="0" applyFont="1" applyFill="1"/>
    <xf numFmtId="0" fontId="11" fillId="5" borderId="0" xfId="0" applyFont="1" applyFill="1"/>
    <xf numFmtId="0" fontId="12" fillId="5" borderId="0" xfId="0" applyFont="1" applyFill="1" applyAlignment="1">
      <alignment horizontal="center"/>
    </xf>
    <xf numFmtId="0" fontId="13" fillId="6" borderId="0" xfId="0" applyFont="1" applyFill="1"/>
    <xf numFmtId="0" fontId="14" fillId="6" borderId="0" xfId="0" applyFont="1" applyFill="1"/>
    <xf numFmtId="0" fontId="0" fillId="0" borderId="0" xfId="0" applyBorder="1"/>
    <xf numFmtId="0" fontId="0" fillId="0" borderId="0" xfId="0" applyAlignment="1"/>
    <xf numFmtId="0" fontId="0" fillId="0" borderId="0" xfId="0" applyFill="1"/>
    <xf numFmtId="0" fontId="16" fillId="0" borderId="3" xfId="0" applyFont="1" applyFill="1" applyBorder="1"/>
    <xf numFmtId="0" fontId="17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18" fillId="0" borderId="4" xfId="0" applyFont="1" applyFill="1" applyBorder="1"/>
    <xf numFmtId="0" fontId="17" fillId="0" borderId="6" xfId="0" applyFont="1" applyFill="1" applyBorder="1" applyAlignment="1">
      <alignment horizontal="center"/>
    </xf>
    <xf numFmtId="0" fontId="18" fillId="0" borderId="6" xfId="0" applyFont="1" applyFill="1" applyBorder="1"/>
    <xf numFmtId="0" fontId="19" fillId="2" borderId="1" xfId="0" applyFont="1" applyFill="1" applyBorder="1"/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16" fillId="2" borderId="3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4" xfId="0" applyFont="1" applyFill="1" applyBorder="1"/>
    <xf numFmtId="0" fontId="19" fillId="2" borderId="3" xfId="0" applyFont="1" applyFill="1" applyBorder="1"/>
    <xf numFmtId="0" fontId="19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8" fillId="2" borderId="6" xfId="0" applyFont="1" applyFill="1" applyBorder="1"/>
    <xf numFmtId="0" fontId="19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20" fillId="0" borderId="3" xfId="0" applyFont="1" applyFill="1" applyBorder="1"/>
    <xf numFmtId="0" fontId="19" fillId="0" borderId="3" xfId="0" applyFont="1" applyFill="1" applyBorder="1"/>
    <xf numFmtId="0" fontId="19" fillId="0" borderId="5" xfId="0" applyFont="1" applyFill="1" applyBorder="1"/>
    <xf numFmtId="0" fontId="20" fillId="2" borderId="3" xfId="0" applyFont="1" applyFill="1" applyBorder="1"/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Fill="1" applyBorder="1"/>
    <xf numFmtId="0" fontId="23" fillId="0" borderId="2" xfId="0" applyFont="1" applyFill="1" applyBorder="1" applyAlignment="1">
      <alignment horizontal="center"/>
    </xf>
    <xf numFmtId="0" fontId="24" fillId="0" borderId="3" xfId="0" applyFont="1" applyFill="1" applyBorder="1"/>
    <xf numFmtId="0" fontId="23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25" fillId="0" borderId="4" xfId="0" applyFont="1" applyFill="1" applyBorder="1"/>
    <xf numFmtId="0" fontId="26" fillId="0" borderId="4" xfId="0" applyFont="1" applyFill="1" applyBorder="1"/>
    <xf numFmtId="0" fontId="27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6" xfId="0" applyFont="1" applyFill="1" applyBorder="1"/>
    <xf numFmtId="0" fontId="27" fillId="0" borderId="6" xfId="0" applyFont="1" applyFill="1" applyBorder="1" applyAlignment="1">
      <alignment horizontal="center"/>
    </xf>
    <xf numFmtId="0" fontId="9" fillId="2" borderId="2" xfId="0" applyFont="1" applyFill="1" applyBorder="1"/>
    <xf numFmtId="0" fontId="27" fillId="2" borderId="2" xfId="0" applyFont="1" applyFill="1" applyBorder="1" applyAlignment="1">
      <alignment horizontal="center"/>
    </xf>
    <xf numFmtId="0" fontId="26" fillId="2" borderId="4" xfId="0" applyFont="1" applyFill="1" applyBorder="1"/>
    <xf numFmtId="0" fontId="27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6" xfId="0" applyFont="1" applyFill="1" applyBorder="1"/>
    <xf numFmtId="0" fontId="27" fillId="2" borderId="6" xfId="0" applyFont="1" applyFill="1" applyBorder="1" applyAlignment="1">
      <alignment horizontal="center"/>
    </xf>
    <xf numFmtId="0" fontId="9" fillId="0" borderId="2" xfId="0" applyFont="1" applyFill="1" applyBorder="1"/>
    <xf numFmtId="0" fontId="27" fillId="0" borderId="2" xfId="0" applyFont="1" applyFill="1" applyBorder="1" applyAlignment="1">
      <alignment horizontal="center"/>
    </xf>
    <xf numFmtId="0" fontId="24" fillId="0" borderId="4" xfId="0" applyFont="1" applyFill="1" applyBorder="1"/>
    <xf numFmtId="0" fontId="28" fillId="0" borderId="4" xfId="0" applyFont="1" applyFill="1" applyBorder="1"/>
    <xf numFmtId="0" fontId="25" fillId="2" borderId="4" xfId="0" applyFont="1" applyFill="1" applyBorder="1"/>
    <xf numFmtId="0" fontId="28" fillId="2" borderId="4" xfId="0" applyFont="1" applyFill="1" applyBorder="1"/>
    <xf numFmtId="0" fontId="28" fillId="0" borderId="6" xfId="0" applyFont="1" applyFill="1" applyBorder="1"/>
    <xf numFmtId="0" fontId="28" fillId="2" borderId="6" xfId="0" applyFont="1" applyFill="1" applyBorder="1"/>
    <xf numFmtId="0" fontId="28" fillId="0" borderId="2" xfId="0" applyFont="1" applyFill="1" applyBorder="1"/>
    <xf numFmtId="0" fontId="26" fillId="2" borderId="2" xfId="0" applyFont="1" applyFill="1" applyBorder="1"/>
    <xf numFmtId="0" fontId="1" fillId="0" borderId="0" xfId="0" applyFont="1" applyAlignment="1">
      <alignment horizontal="left"/>
    </xf>
    <xf numFmtId="0" fontId="13" fillId="6" borderId="0" xfId="0" applyFont="1" applyFill="1" applyAlignment="1">
      <alignment horizontal="left"/>
    </xf>
    <xf numFmtId="0" fontId="29" fillId="0" borderId="0" xfId="0" applyFont="1" applyFill="1"/>
    <xf numFmtId="0" fontId="17" fillId="0" borderId="4" xfId="0" applyFont="1" applyBorder="1" applyAlignment="1">
      <alignment horizontal="center"/>
    </xf>
    <xf numFmtId="0" fontId="26" fillId="7" borderId="3" xfId="0" applyFont="1" applyFill="1" applyBorder="1"/>
    <xf numFmtId="0" fontId="8" fillId="8" borderId="0" xfId="0" applyFont="1" applyFill="1"/>
    <xf numFmtId="0" fontId="30" fillId="0" borderId="4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29" fillId="8" borderId="0" xfId="0" applyFont="1" applyFill="1"/>
    <xf numFmtId="0" fontId="4" fillId="9" borderId="2" xfId="0" applyFont="1" applyFill="1" applyBorder="1"/>
    <xf numFmtId="0" fontId="1" fillId="10" borderId="0" xfId="0" applyFont="1" applyFill="1"/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 wrapText="1"/>
    </xf>
    <xf numFmtId="0" fontId="31" fillId="11" borderId="10" xfId="0" applyFont="1" applyFill="1" applyBorder="1"/>
    <xf numFmtId="0" fontId="0" fillId="4" borderId="8" xfId="0" applyFill="1" applyBorder="1" applyAlignment="1">
      <alignment vertical="center" textRotation="90"/>
    </xf>
    <xf numFmtId="0" fontId="0" fillId="4" borderId="7" xfId="0" applyFill="1" applyBorder="1" applyAlignment="1">
      <alignment vertical="center" textRotation="90"/>
    </xf>
    <xf numFmtId="0" fontId="0" fillId="4" borderId="9" xfId="0" applyFill="1" applyBorder="1" applyAlignment="1">
      <alignment vertical="center" textRotation="90"/>
    </xf>
    <xf numFmtId="0" fontId="15" fillId="6" borderId="8" xfId="0" applyFont="1" applyFill="1" applyBorder="1" applyAlignment="1">
      <alignment vertical="center" textRotation="90"/>
    </xf>
    <xf numFmtId="0" fontId="15" fillId="6" borderId="7" xfId="0" applyFont="1" applyFill="1" applyBorder="1" applyAlignment="1">
      <alignment vertical="center" textRotation="90"/>
    </xf>
    <xf numFmtId="0" fontId="15" fillId="6" borderId="9" xfId="0" applyFont="1" applyFill="1" applyBorder="1" applyAlignment="1">
      <alignment vertical="center" textRotation="90"/>
    </xf>
    <xf numFmtId="0" fontId="1" fillId="10" borderId="0" xfId="0" applyFont="1" applyFill="1" applyBorder="1"/>
  </cellXfs>
  <cellStyles count="1">
    <cellStyle name="Normal" xfId="0" builtinId="0"/>
  </cellStyles>
  <dxfs count="933"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2" defaultPivotStyle="PivotStyleLight16"/>
  <colors>
    <mruColors>
      <color rgb="FF0096FF"/>
      <color rgb="FF00FDFF"/>
      <color rgb="FFEDF7F9"/>
      <color rgb="FFF8EDEC"/>
      <color rgb="FFFEF4EC"/>
      <color rgb="FFD3EBF1"/>
      <color rgb="FFFFFFFF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7FF9-4364-164A-85E4-E5DD40098661}">
  <sheetPr>
    <pageSetUpPr fitToPage="1"/>
  </sheetPr>
  <dimension ref="A2:AB74"/>
  <sheetViews>
    <sheetView showGridLines="0" tabSelected="1" zoomScaleNormal="100" zoomScalePageLayoutView="60" workbookViewId="0">
      <selection activeCell="B1" sqref="B1:AB74"/>
    </sheetView>
  </sheetViews>
  <sheetFormatPr defaultColWidth="8.6640625" defaultRowHeight="13.8" x14ac:dyDescent="0.3"/>
  <cols>
    <col min="1" max="1" width="3.6640625" style="37" customWidth="1"/>
    <col min="2" max="2" width="3.33203125" style="38" bestFit="1" customWidth="1"/>
    <col min="3" max="3" width="3" style="6" bestFit="1" customWidth="1"/>
    <col min="4" max="4" width="6" style="1" hidden="1" customWidth="1"/>
    <col min="5" max="5" width="13.33203125" style="16" customWidth="1"/>
    <col min="6" max="6" width="5.33203125" style="17" customWidth="1"/>
    <col min="7" max="7" width="10" style="16" bestFit="1" customWidth="1"/>
    <col min="8" max="8" width="5.33203125" style="17" bestFit="1" customWidth="1"/>
    <col min="9" max="9" width="3" style="6" bestFit="1" customWidth="1"/>
    <col min="10" max="10" width="10.6640625" style="16" customWidth="1"/>
    <col min="11" max="11" width="5.33203125" style="17" bestFit="1" customWidth="1"/>
    <col min="12" max="12" width="10.6640625" style="16" customWidth="1"/>
    <col min="13" max="13" width="5.33203125" style="17" bestFit="1" customWidth="1"/>
    <col min="14" max="14" width="3.44140625" style="6" bestFit="1" customWidth="1"/>
    <col min="15" max="15" width="10.6640625" style="16" customWidth="1"/>
    <col min="16" max="16" width="5.33203125" style="17" bestFit="1" customWidth="1"/>
    <col min="17" max="17" width="10.6640625" style="16" customWidth="1"/>
    <col min="18" max="18" width="5.33203125" style="17" bestFit="1" customWidth="1"/>
    <col min="19" max="19" width="3" style="6" bestFit="1" customWidth="1"/>
    <col min="20" max="20" width="10.6640625" style="16" customWidth="1"/>
    <col min="21" max="21" width="5.33203125" style="17" bestFit="1" customWidth="1"/>
    <col min="22" max="22" width="10.6640625" style="16" customWidth="1"/>
    <col min="23" max="23" width="5.33203125" style="17" bestFit="1" customWidth="1"/>
    <col min="24" max="24" width="2" style="13" customWidth="1"/>
    <col min="25" max="25" width="14.109375" style="5" customWidth="1"/>
    <col min="26" max="26" width="31.33203125" style="96" bestFit="1" customWidth="1"/>
    <col min="27" max="27" width="28.6640625" style="67" bestFit="1" customWidth="1"/>
    <col min="28" max="28" width="14.33203125" style="13" bestFit="1" customWidth="1"/>
    <col min="29" max="16384" width="8.6640625" style="13"/>
  </cols>
  <sheetData>
    <row r="2" spans="2:28" x14ac:dyDescent="0.3">
      <c r="E2" s="33" t="s">
        <v>8</v>
      </c>
      <c r="F2" s="34"/>
      <c r="G2" s="33"/>
      <c r="H2" s="34"/>
      <c r="J2" s="33" t="s">
        <v>9</v>
      </c>
      <c r="K2" s="34"/>
      <c r="L2" s="33"/>
      <c r="M2" s="34"/>
      <c r="O2" s="33" t="s">
        <v>10</v>
      </c>
      <c r="P2" s="34"/>
      <c r="Q2" s="33"/>
      <c r="R2" s="34"/>
      <c r="T2" s="33" t="s">
        <v>11</v>
      </c>
      <c r="U2" s="34"/>
      <c r="V2" s="33"/>
      <c r="W2" s="34"/>
      <c r="Y2" s="35" t="s">
        <v>8</v>
      </c>
      <c r="Z2" s="97"/>
      <c r="AA2" s="97" t="s">
        <v>15</v>
      </c>
      <c r="AB2" s="36" t="s">
        <v>24</v>
      </c>
    </row>
    <row r="3" spans="2:28" x14ac:dyDescent="0.3">
      <c r="B3" s="113" t="s">
        <v>0</v>
      </c>
      <c r="C3" s="10">
        <v>0.33333333333333331</v>
      </c>
      <c r="D3" s="2">
        <v>0.36458333333333331</v>
      </c>
      <c r="E3" s="18"/>
      <c r="F3" s="19"/>
      <c r="G3" s="20"/>
      <c r="H3" s="19"/>
      <c r="I3" s="10">
        <v>0.33333333333333331</v>
      </c>
      <c r="J3" s="68"/>
      <c r="K3" s="69"/>
      <c r="L3" s="68"/>
      <c r="M3" s="19"/>
      <c r="N3" s="10">
        <v>0.33333333333333331</v>
      </c>
      <c r="O3" s="20"/>
      <c r="P3" s="19"/>
      <c r="Q3" s="20"/>
      <c r="R3" s="19"/>
      <c r="S3" s="10">
        <v>0.33333333333333331</v>
      </c>
      <c r="T3" s="105" t="s">
        <v>159</v>
      </c>
      <c r="U3" s="19"/>
      <c r="V3" s="20"/>
      <c r="W3" s="19"/>
      <c r="Y3" s="106" t="s">
        <v>42</v>
      </c>
      <c r="Z3" s="107" t="str">
        <f>VLOOKUP(Y3,dersler,2,FALSE)</f>
        <v>Fizik I</v>
      </c>
      <c r="AA3" s="107" t="s">
        <v>141</v>
      </c>
      <c r="AB3" s="106" t="str">
        <f t="shared" ref="AB3:AB13" si="0">IF(VLOOKUP(Y3,dersler,5,FALSE)&lt;&gt;0,VLOOKUP(Y3,dersler,5,FALSE),"")</f>
        <v>END-D2</v>
      </c>
    </row>
    <row r="4" spans="2:28" x14ac:dyDescent="0.3">
      <c r="B4" s="114"/>
      <c r="C4" s="11">
        <v>0.375</v>
      </c>
      <c r="D4" s="3">
        <v>0.40625</v>
      </c>
      <c r="E4" s="40" t="s">
        <v>42</v>
      </c>
      <c r="F4" s="99" t="str">
        <f>IF(VLOOKUP(E4,dersler,5,FALSE)&lt;&gt;0,RIGHT(VLOOKUP(E4,dersler,5,FALSE),2),"")</f>
        <v>D2</v>
      </c>
      <c r="G4" s="42"/>
      <c r="H4" s="21"/>
      <c r="I4" s="11">
        <v>0.375</v>
      </c>
      <c r="J4" s="40" t="s">
        <v>128</v>
      </c>
      <c r="K4" s="99" t="str">
        <f>IF(VLOOKUP(J4,dersler,5,FALSE)&lt;&gt;0,RIGHT(VLOOKUP(J4,dersler,5,FALSE),2),"")</f>
        <v>D3</v>
      </c>
      <c r="L4" s="72"/>
      <c r="M4" s="21"/>
      <c r="N4" s="11">
        <v>0.375</v>
      </c>
      <c r="P4" s="75"/>
      <c r="Q4" s="89"/>
      <c r="R4" s="41"/>
      <c r="S4" s="11">
        <v>0.375</v>
      </c>
      <c r="U4" s="75"/>
      <c r="V4" s="89" t="s">
        <v>82</v>
      </c>
      <c r="W4" s="99" t="str">
        <f>IF(VLOOKUP(V4,dersler,5,FALSE)&lt;&gt;0,RIGHT(VLOOKUP(V4,dersler,5,FALSE),2),"")</f>
        <v>D6</v>
      </c>
      <c r="Y4" s="106" t="s">
        <v>32</v>
      </c>
      <c r="Z4" s="107" t="str">
        <f t="shared" ref="Z4:Z13" si="1">VLOOKUP(Y4,dersler,2,FALSE)</f>
        <v>Fizik Lab.</v>
      </c>
      <c r="AA4" s="107" t="str">
        <f t="shared" ref="AA4:AA13" si="2">VLOOKUP(Y4,dersler,3,FALSE)</f>
        <v>Eklenecektir</v>
      </c>
      <c r="AB4" s="106" t="str">
        <f t="shared" si="0"/>
        <v>L.</v>
      </c>
    </row>
    <row r="5" spans="2:28" x14ac:dyDescent="0.3">
      <c r="B5" s="114"/>
      <c r="C5" s="11">
        <v>0.41666666666666702</v>
      </c>
      <c r="D5" s="3">
        <v>0.44791666666666702</v>
      </c>
      <c r="E5" s="40" t="s">
        <v>42</v>
      </c>
      <c r="F5" s="99" t="str">
        <f>IF(VLOOKUP(E5,dersler,5,FALSE)&lt;&gt;0,RIGHT(VLOOKUP(E5,dersler,5,FALSE),2),"")</f>
        <v>D2</v>
      </c>
      <c r="G5" s="42"/>
      <c r="H5" s="21"/>
      <c r="I5" s="11">
        <v>0.41666666666666702</v>
      </c>
      <c r="J5" s="40" t="s">
        <v>128</v>
      </c>
      <c r="K5" s="99" t="str">
        <f>IF(VLOOKUP(J5,dersler,5,FALSE)&lt;&gt;0,RIGHT(VLOOKUP(J5,dersler,5,FALSE),2),"")</f>
        <v>D3</v>
      </c>
      <c r="L5" s="72"/>
      <c r="M5" s="21"/>
      <c r="N5" s="11">
        <v>0.41666666666666702</v>
      </c>
      <c r="O5" s="89" t="s">
        <v>13</v>
      </c>
      <c r="P5" s="99" t="str">
        <f>IF(VLOOKUP(O5,dersler,5,FALSE)&lt;&gt;0,RIGHT(VLOOKUP(O5,dersler,5,FALSE),2),"")</f>
        <v>D4</v>
      </c>
      <c r="Q5" s="91" t="s">
        <v>86</v>
      </c>
      <c r="R5" s="99" t="str">
        <f>IF(VLOOKUP(Q5,dersler,5,FALSE)&lt;&gt;0,RIGHT(VLOOKUP(Q5,dersler,5,FALSE),2),"")</f>
        <v>D5</v>
      </c>
      <c r="S5" s="11">
        <v>0.41666666666666702</v>
      </c>
      <c r="U5" s="75"/>
      <c r="V5" s="89" t="s">
        <v>82</v>
      </c>
      <c r="W5" s="99" t="str">
        <f>IF(VLOOKUP(V5,dersler,5,FALSE)&lt;&gt;0,RIGHT(VLOOKUP(V5,dersler,5,FALSE),2),"")</f>
        <v>D6</v>
      </c>
      <c r="Y5" s="106" t="s">
        <v>33</v>
      </c>
      <c r="Z5" s="107" t="str">
        <f t="shared" si="1"/>
        <v>Fizik Lab.</v>
      </c>
      <c r="AA5" s="107" t="str">
        <f t="shared" si="2"/>
        <v>Eklenecektir</v>
      </c>
      <c r="AB5" s="106" t="str">
        <f t="shared" si="0"/>
        <v>L.</v>
      </c>
    </row>
    <row r="6" spans="2:28" x14ac:dyDescent="0.3">
      <c r="B6" s="114"/>
      <c r="C6" s="11">
        <v>0.45833333333333298</v>
      </c>
      <c r="D6" s="3">
        <v>0.48958333333333298</v>
      </c>
      <c r="E6" s="40" t="s">
        <v>125</v>
      </c>
      <c r="F6" s="99" t="str">
        <f>IF(VLOOKUP(E6,dersler,5,FALSE)&lt;&gt;0,RIGHT(VLOOKUP(E6,dersler,5,FALSE),2),"")</f>
        <v>D3</v>
      </c>
      <c r="G6" s="43"/>
      <c r="H6" s="21"/>
      <c r="I6" s="11">
        <v>0.45833333333333298</v>
      </c>
      <c r="J6" s="72"/>
      <c r="K6" s="71"/>
      <c r="L6" s="72"/>
      <c r="M6" s="21"/>
      <c r="N6" s="11">
        <v>0.45833333333333298</v>
      </c>
      <c r="O6" s="89" t="s">
        <v>13</v>
      </c>
      <c r="P6" s="99" t="str">
        <f>IF(VLOOKUP(O6,dersler,5,FALSE)&lt;&gt;0,RIGHT(VLOOKUP(O6,dersler,5,FALSE),2),"")</f>
        <v>D4</v>
      </c>
      <c r="Q6" s="91" t="s">
        <v>86</v>
      </c>
      <c r="R6" s="99" t="str">
        <f>IF(VLOOKUP(Q6,dersler,5,FALSE)&lt;&gt;0,RIGHT(VLOOKUP(Q6,dersler,5,FALSE),2),"")</f>
        <v>D5</v>
      </c>
      <c r="S6" s="11">
        <v>0.45833333333333298</v>
      </c>
      <c r="T6" s="70" t="s">
        <v>49</v>
      </c>
      <c r="U6" s="99" t="str">
        <f>IF(VLOOKUP(T6,dersler,5,FALSE)&lt;&gt;0,RIGHT(VLOOKUP(T6,dersler,5,FALSE),2),"")</f>
        <v>D1</v>
      </c>
      <c r="W6" s="41"/>
      <c r="Y6" s="106" t="s">
        <v>125</v>
      </c>
      <c r="Z6" s="107" t="s">
        <v>147</v>
      </c>
      <c r="AA6" s="107" t="s">
        <v>150</v>
      </c>
      <c r="AB6" s="106" t="str">
        <f t="shared" si="0"/>
        <v>END-D3</v>
      </c>
    </row>
    <row r="7" spans="2:28" x14ac:dyDescent="0.3">
      <c r="B7" s="114"/>
      <c r="C7" s="11">
        <v>0.5</v>
      </c>
      <c r="D7" s="3">
        <v>0.53125</v>
      </c>
      <c r="E7" s="40" t="s">
        <v>125</v>
      </c>
      <c r="F7" s="99" t="str">
        <f>IF(VLOOKUP(E7,dersler,5,FALSE)&lt;&gt;0,RIGHT(VLOOKUP(E7,dersler,5,FALSE),2),"")</f>
        <v>D3</v>
      </c>
      <c r="G7" s="43"/>
      <c r="H7" s="21"/>
      <c r="I7" s="11">
        <v>0.5</v>
      </c>
      <c r="J7" s="72"/>
      <c r="K7" s="71"/>
      <c r="L7" s="70"/>
      <c r="M7" s="21"/>
      <c r="N7" s="11">
        <v>0.5</v>
      </c>
      <c r="O7" s="89" t="s">
        <v>13</v>
      </c>
      <c r="P7" s="99" t="str">
        <f>IF(VLOOKUP(O7,dersler,5,FALSE)&lt;&gt;0,RIGHT(VLOOKUP(O7,dersler,5,FALSE),2),"")</f>
        <v>D4</v>
      </c>
      <c r="Q7" s="91" t="s">
        <v>86</v>
      </c>
      <c r="R7" s="99" t="str">
        <f>IF(VLOOKUP(Q7,dersler,5,FALSE)&lt;&gt;0,RIGHT(VLOOKUP(Q7,dersler,5,FALSE),2),"")</f>
        <v>D5</v>
      </c>
      <c r="S7" s="11">
        <v>0.5</v>
      </c>
      <c r="T7" s="70" t="s">
        <v>49</v>
      </c>
      <c r="U7" s="99" t="str">
        <f>IF(VLOOKUP(T7,dersler,5,FALSE)&lt;&gt;0,RIGHT(VLOOKUP(T7,dersler,5,FALSE),2),"")</f>
        <v>D1</v>
      </c>
      <c r="W7" s="41"/>
      <c r="Y7" s="106" t="s">
        <v>126</v>
      </c>
      <c r="Z7" s="107" t="s">
        <v>148</v>
      </c>
      <c r="AA7" s="107" t="s">
        <v>149</v>
      </c>
      <c r="AB7" s="106" t="s">
        <v>138</v>
      </c>
    </row>
    <row r="8" spans="2:28" x14ac:dyDescent="0.3">
      <c r="B8" s="114"/>
      <c r="C8" s="11">
        <v>0.54166666666666596</v>
      </c>
      <c r="D8" s="3">
        <v>0.57291666666666596</v>
      </c>
      <c r="E8" s="40"/>
      <c r="F8" s="99"/>
      <c r="G8" s="43"/>
      <c r="H8" s="21"/>
      <c r="I8" s="11">
        <v>0.54166666666666596</v>
      </c>
      <c r="J8" s="73" t="s">
        <v>43</v>
      </c>
      <c r="K8" s="99" t="str">
        <f>IF(VLOOKUP(J8,dersler,5,FALSE)&lt;&gt;0,RIGHT(VLOOKUP(J8,dersler,5,FALSE),2),"")</f>
        <v>D3</v>
      </c>
      <c r="L8" s="74" t="s">
        <v>98</v>
      </c>
      <c r="M8" s="99" t="str">
        <f>IF(VLOOKUP(L8,dersler,5,FALSE)&lt;&gt;0,RIGHT(VLOOKUP(L8,dersler,5,FALSE),2),"")</f>
        <v>D2</v>
      </c>
      <c r="N8" s="11">
        <v>0.54166666666666596</v>
      </c>
      <c r="O8" s="76"/>
      <c r="P8" s="75"/>
      <c r="Q8" s="76"/>
      <c r="R8" s="41"/>
      <c r="S8" s="11">
        <v>0.54166666666666596</v>
      </c>
      <c r="T8" s="76"/>
      <c r="U8" s="75"/>
      <c r="V8" s="76"/>
      <c r="W8" s="41"/>
      <c r="Y8" s="106" t="s">
        <v>127</v>
      </c>
      <c r="Z8" s="107" t="s">
        <v>148</v>
      </c>
      <c r="AA8" s="107" t="s">
        <v>149</v>
      </c>
      <c r="AB8" s="106" t="s">
        <v>138</v>
      </c>
    </row>
    <row r="9" spans="2:28" x14ac:dyDescent="0.3">
      <c r="B9" s="114"/>
      <c r="C9" s="11">
        <v>0.58333333333333304</v>
      </c>
      <c r="D9" s="3">
        <v>0.61458333333333304</v>
      </c>
      <c r="E9" s="40" t="s">
        <v>126</v>
      </c>
      <c r="F9" s="99" t="str">
        <f>IF(VLOOKUP(E9,dersler,5,FALSE)&lt;&gt;0,RIGHT(VLOOKUP(E9,dersler,5,FALSE),2),"")</f>
        <v>L.</v>
      </c>
      <c r="G9" s="43"/>
      <c r="H9" s="21"/>
      <c r="I9" s="11">
        <v>0.58333333333333304</v>
      </c>
      <c r="J9" s="73" t="s">
        <v>43</v>
      </c>
      <c r="K9" s="99" t="str">
        <f>IF(VLOOKUP(J9,dersler,5,FALSE)&lt;&gt;0,RIGHT(VLOOKUP(J9,dersler,5,FALSE),2),"")</f>
        <v>D3</v>
      </c>
      <c r="L9" s="74" t="s">
        <v>98</v>
      </c>
      <c r="M9" s="99" t="str">
        <f>IF(VLOOKUP(L9,dersler,5,FALSE)&lt;&gt;0,RIGHT(VLOOKUP(L9,dersler,5,FALSE),2),"")</f>
        <v>D2</v>
      </c>
      <c r="N9" s="11">
        <v>0.58333333333333304</v>
      </c>
      <c r="O9" s="89"/>
      <c r="P9" s="89"/>
      <c r="Q9" s="89"/>
      <c r="R9" s="41"/>
      <c r="S9" s="11">
        <v>0.58333333333333304</v>
      </c>
      <c r="T9" s="70" t="s">
        <v>50</v>
      </c>
      <c r="U9" s="99" t="str">
        <f>IF(VLOOKUP(T9,dersler,5,FALSE)&lt;&gt;0,RIGHT(VLOOKUP(T9,dersler,5,FALSE),2),"")</f>
        <v>D1</v>
      </c>
      <c r="V9" s="76"/>
      <c r="W9" s="41"/>
      <c r="Y9" s="106" t="s">
        <v>34</v>
      </c>
      <c r="Z9" s="107" t="str">
        <f t="shared" si="1"/>
        <v>Teknik Resim</v>
      </c>
      <c r="AA9" s="107" t="str">
        <f t="shared" si="2"/>
        <v>Dr. Öğr. Üyesi Onur Tunaboyu</v>
      </c>
      <c r="AB9" s="106" t="s">
        <v>151</v>
      </c>
    </row>
    <row r="10" spans="2:28" x14ac:dyDescent="0.3">
      <c r="B10" s="114"/>
      <c r="C10" s="11">
        <v>0.625</v>
      </c>
      <c r="D10" s="3">
        <v>0.65625</v>
      </c>
      <c r="E10" s="40" t="s">
        <v>126</v>
      </c>
      <c r="F10" s="99" t="str">
        <f>IF(VLOOKUP(E10,dersler,5,FALSE)&lt;&gt;0,RIGHT(VLOOKUP(E10,dersler,5,FALSE),2),"")</f>
        <v>L.</v>
      </c>
      <c r="G10" s="43"/>
      <c r="H10" s="21"/>
      <c r="I10" s="11">
        <v>0.625</v>
      </c>
      <c r="J10" s="73" t="s">
        <v>43</v>
      </c>
      <c r="K10" s="99" t="str">
        <f>IF(VLOOKUP(J10,dersler,5,FALSE)&lt;&gt;0,RIGHT(VLOOKUP(J10,dersler,5,FALSE),2),"")</f>
        <v>D3</v>
      </c>
      <c r="L10" s="74" t="s">
        <v>98</v>
      </c>
      <c r="M10" s="99" t="str">
        <f>IF(VLOOKUP(L10,dersler,5,FALSE)&lt;&gt;0,RIGHT(VLOOKUP(L10,dersler,5,FALSE),2),"")</f>
        <v>D2</v>
      </c>
      <c r="N10" s="11">
        <v>0.625</v>
      </c>
      <c r="O10" s="89"/>
      <c r="P10" s="89"/>
      <c r="Q10" s="89"/>
      <c r="R10" s="41"/>
      <c r="S10" s="11">
        <v>0.625</v>
      </c>
      <c r="T10" s="70" t="s">
        <v>50</v>
      </c>
      <c r="U10" s="99" t="str">
        <f>IF(VLOOKUP(T10,dersler,5,FALSE)&lt;&gt;0,RIGHT(VLOOKUP(T10,dersler,5,FALSE),2),"")</f>
        <v>D1</v>
      </c>
      <c r="V10" s="76"/>
      <c r="W10" s="41"/>
      <c r="Y10" s="106" t="s">
        <v>35</v>
      </c>
      <c r="Z10" s="107" t="str">
        <f t="shared" si="1"/>
        <v>Teknik Resim</v>
      </c>
      <c r="AA10" s="107" t="str">
        <f t="shared" si="2"/>
        <v>Dr. Öğr. Üyesi Erdem Özyurt</v>
      </c>
      <c r="AB10" s="106" t="s">
        <v>152</v>
      </c>
    </row>
    <row r="11" spans="2:28" x14ac:dyDescent="0.3">
      <c r="B11" s="114"/>
      <c r="C11" s="11">
        <v>0.66666666666666596</v>
      </c>
      <c r="D11" s="3">
        <v>0.69791666666666596</v>
      </c>
      <c r="E11" s="40"/>
      <c r="F11" s="41"/>
      <c r="G11" s="43"/>
      <c r="H11" s="21"/>
      <c r="I11" s="11">
        <v>0.66666666666666596</v>
      </c>
      <c r="J11" s="74"/>
      <c r="K11" s="75"/>
      <c r="L11" s="74" t="s">
        <v>98</v>
      </c>
      <c r="M11" s="99" t="str">
        <f>IF(VLOOKUP(L11,dersler,5,FALSE)&lt;&gt;0,RIGHT(VLOOKUP(L11,dersler,5,FALSE),2),"")</f>
        <v>D2</v>
      </c>
      <c r="N11" s="11">
        <v>0.66666666666666596</v>
      </c>
      <c r="O11" s="89"/>
      <c r="P11" s="89"/>
      <c r="Q11" s="89"/>
      <c r="R11" s="41"/>
      <c r="S11" s="11">
        <v>0.66666666666666596</v>
      </c>
      <c r="T11" s="70" t="s">
        <v>50</v>
      </c>
      <c r="U11" s="99" t="str">
        <f>IF(VLOOKUP(T11,dersler,5,FALSE)&lt;&gt;0,RIGHT(VLOOKUP(T11,dersler,5,FALSE),2),"")</f>
        <v>D1</v>
      </c>
      <c r="V11" s="76"/>
      <c r="W11" s="41"/>
      <c r="Y11" s="106" t="s">
        <v>129</v>
      </c>
      <c r="Z11" s="107" t="str">
        <f t="shared" si="1"/>
        <v>Genel Matematik I</v>
      </c>
      <c r="AA11" s="107" t="str">
        <f t="shared" si="2"/>
        <v>Eklenecektir</v>
      </c>
      <c r="AB11" s="106" t="str">
        <f t="shared" si="0"/>
        <v>END-D3</v>
      </c>
    </row>
    <row r="12" spans="2:28" x14ac:dyDescent="0.3">
      <c r="B12" s="114"/>
      <c r="C12" s="11">
        <v>0.70833333333333304</v>
      </c>
      <c r="D12" s="3">
        <v>0.73958333333333304</v>
      </c>
      <c r="F12" s="41"/>
      <c r="G12" s="43"/>
      <c r="H12" s="21"/>
      <c r="I12" s="11">
        <v>0.70833333333333304</v>
      </c>
      <c r="J12" s="76"/>
      <c r="K12" s="75"/>
      <c r="L12" s="76"/>
      <c r="M12" s="41"/>
      <c r="N12" s="11">
        <v>0.70833333333333304</v>
      </c>
      <c r="O12" s="76"/>
      <c r="P12" s="75"/>
      <c r="Q12" s="76"/>
      <c r="R12" s="41"/>
      <c r="S12" s="11">
        <v>0.70833333333333304</v>
      </c>
      <c r="T12" s="76"/>
      <c r="U12" s="75"/>
      <c r="V12" s="76"/>
      <c r="W12" s="41"/>
      <c r="Y12" s="107" t="s">
        <v>40</v>
      </c>
      <c r="Z12" s="107" t="str">
        <f t="shared" si="1"/>
        <v>Solfej</v>
      </c>
      <c r="AA12" s="107" t="str">
        <f t="shared" si="2"/>
        <v>Öğr. Grv. İlayda Bayram</v>
      </c>
      <c r="AB12" s="106" t="str">
        <f t="shared" si="0"/>
        <v>END-D2</v>
      </c>
    </row>
    <row r="13" spans="2:28" x14ac:dyDescent="0.3">
      <c r="B13" s="114"/>
      <c r="C13" s="11">
        <v>0.75</v>
      </c>
      <c r="D13" s="3">
        <v>0.78125</v>
      </c>
      <c r="E13" s="40"/>
      <c r="F13" s="41"/>
      <c r="G13" s="43"/>
      <c r="H13" s="21"/>
      <c r="I13" s="11">
        <v>0.75</v>
      </c>
      <c r="J13" s="76"/>
      <c r="K13" s="75"/>
      <c r="L13" s="76"/>
      <c r="M13" s="41"/>
      <c r="N13" s="11">
        <v>0.75</v>
      </c>
      <c r="O13" s="76"/>
      <c r="P13" s="75"/>
      <c r="Q13" s="76"/>
      <c r="R13" s="41"/>
      <c r="S13" s="11">
        <v>0.75</v>
      </c>
      <c r="T13" s="76"/>
      <c r="U13" s="75"/>
      <c r="V13" s="76"/>
      <c r="W13" s="41"/>
      <c r="Y13" s="107" t="s">
        <v>81</v>
      </c>
      <c r="Z13" s="107" t="str">
        <f t="shared" si="1"/>
        <v xml:space="preserve">Introduction To Industrial Engineering </v>
      </c>
      <c r="AA13" s="107" t="str">
        <f t="shared" si="2"/>
        <v>Dr. Öğr. Üyesi Gülçin DİNÇ YALÇIN</v>
      </c>
      <c r="AB13" s="106" t="str">
        <f t="shared" si="0"/>
        <v>END-D1</v>
      </c>
    </row>
    <row r="14" spans="2:28" x14ac:dyDescent="0.3">
      <c r="B14" s="115"/>
      <c r="C14" s="12">
        <v>0.79166666666666696</v>
      </c>
      <c r="D14" s="4">
        <v>0.82291666666666696</v>
      </c>
      <c r="E14" s="40"/>
      <c r="F14" s="44"/>
      <c r="G14" s="45"/>
      <c r="H14" s="22"/>
      <c r="I14" s="12">
        <v>0.79166666666666696</v>
      </c>
      <c r="J14" s="77"/>
      <c r="K14" s="78"/>
      <c r="L14" s="77"/>
      <c r="M14" s="44"/>
      <c r="N14" s="12">
        <v>0.79166666666666696</v>
      </c>
      <c r="O14" s="77"/>
      <c r="P14" s="78"/>
      <c r="Q14" s="77"/>
      <c r="R14" s="44"/>
      <c r="S14" s="12">
        <v>0.79166666666666696</v>
      </c>
      <c r="T14" s="77"/>
      <c r="U14" s="78"/>
      <c r="V14" s="77"/>
      <c r="W14" s="44"/>
      <c r="Y14" s="35" t="s">
        <v>9</v>
      </c>
      <c r="Z14" s="97"/>
      <c r="AA14" s="97" t="s">
        <v>15</v>
      </c>
      <c r="AB14" s="35" t="s">
        <v>24</v>
      </c>
    </row>
    <row r="15" spans="2:28" ht="12.75" customHeight="1" x14ac:dyDescent="0.3">
      <c r="B15" s="110" t="s">
        <v>1</v>
      </c>
      <c r="C15" s="7">
        <v>0.33333333333333331</v>
      </c>
      <c r="D15" s="2">
        <v>0.36458333333333331</v>
      </c>
      <c r="E15" s="46"/>
      <c r="F15" s="47"/>
      <c r="G15" s="48"/>
      <c r="H15" s="23"/>
      <c r="I15" s="7">
        <v>0.33333333333333331</v>
      </c>
      <c r="J15" s="79"/>
      <c r="K15" s="80"/>
      <c r="L15" s="79"/>
      <c r="M15" s="47"/>
      <c r="N15" s="7">
        <v>0.33333333333333331</v>
      </c>
      <c r="O15" s="79"/>
      <c r="P15" s="80"/>
      <c r="Q15" s="79"/>
      <c r="R15" s="47"/>
      <c r="S15" s="7">
        <v>0.33333333333333331</v>
      </c>
      <c r="T15" s="105" t="s">
        <v>159</v>
      </c>
      <c r="U15" s="80"/>
      <c r="V15" s="79"/>
      <c r="W15" s="47"/>
      <c r="Y15" s="116" t="s">
        <v>128</v>
      </c>
      <c r="Z15" s="107" t="str">
        <f t="shared" ref="Z15:Z22" si="3">VLOOKUP(Y15,dersler,2,FALSE)</f>
        <v>Diferansiyel Denklemler</v>
      </c>
      <c r="AA15" s="107" t="s">
        <v>153</v>
      </c>
      <c r="AB15" s="106" t="str">
        <f t="shared" ref="AB15:AB21" si="4">IF(VLOOKUP(Y15,dersler,5,FALSE)&lt;&gt;0,VLOOKUP(Y15,dersler,5,FALSE),"")</f>
        <v>END-D3</v>
      </c>
    </row>
    <row r="16" spans="2:28" x14ac:dyDescent="0.3">
      <c r="B16" s="111"/>
      <c r="C16" s="8">
        <v>0.375</v>
      </c>
      <c r="D16" s="3">
        <v>0.40625</v>
      </c>
      <c r="E16" s="40" t="s">
        <v>129</v>
      </c>
      <c r="F16" s="50" t="str">
        <f>IF(VLOOKUP(E16,dersler,5,FALSE)&lt;&gt;0,RIGHT(VLOOKUP(E16,dersler,5,FALSE),2),"")</f>
        <v>D3</v>
      </c>
      <c r="G16" s="51"/>
      <c r="H16" s="24"/>
      <c r="I16" s="8">
        <v>0.375</v>
      </c>
      <c r="J16" s="81"/>
      <c r="K16" s="82"/>
      <c r="L16" s="81"/>
      <c r="M16" s="50"/>
      <c r="N16" s="8">
        <v>0.375</v>
      </c>
      <c r="O16" s="83"/>
      <c r="P16" s="82"/>
      <c r="Q16" s="89" t="s">
        <v>100</v>
      </c>
      <c r="R16" s="50" t="str">
        <f>IF(VLOOKUP(Q16,dersler,5,FALSE)&lt;&gt;0,RIGHT(VLOOKUP(Q16,dersler,5,FALSE),2),"")</f>
        <v>D4</v>
      </c>
      <c r="S16" s="8">
        <v>0.375</v>
      </c>
      <c r="T16" s="91" t="s">
        <v>64</v>
      </c>
      <c r="U16" s="50" t="str">
        <f>IF(VLOOKUP(T16,dersler,5,FALSE)&lt;&gt;0,RIGHT(VLOOKUP(T16,dersler,5,FALSE),2),"")</f>
        <v>D5</v>
      </c>
      <c r="V16" s="91"/>
      <c r="W16" s="50"/>
      <c r="Y16" s="106" t="s">
        <v>154</v>
      </c>
      <c r="Z16" s="106" t="str">
        <f t="shared" si="3"/>
        <v xml:space="preserve">Genel ve Moleküler Biyoloji </v>
      </c>
      <c r="AA16" s="106" t="str">
        <f t="shared" ref="AA16:AA17" si="5">VLOOKUP(Y16,dersler,3,FALSE)</f>
        <v>Dr. Canan Vejselova Sezer</v>
      </c>
      <c r="AB16" s="106" t="str">
        <f t="shared" si="4"/>
        <v>END-D1</v>
      </c>
    </row>
    <row r="17" spans="2:28" x14ac:dyDescent="0.3">
      <c r="B17" s="111"/>
      <c r="C17" s="8">
        <v>0.41666666666666702</v>
      </c>
      <c r="D17" s="3">
        <v>0.44791666666666702</v>
      </c>
      <c r="E17" s="40" t="s">
        <v>129</v>
      </c>
      <c r="F17" s="50" t="str">
        <f>IF(VLOOKUP(E17,dersler,5,FALSE)&lt;&gt;0,RIGHT(VLOOKUP(E17,dersler,5,FALSE),2),"")</f>
        <v>D3</v>
      </c>
      <c r="G17" s="51"/>
      <c r="H17" s="24"/>
      <c r="I17" s="8">
        <v>0.41666666666666702</v>
      </c>
      <c r="J17" s="81" t="s">
        <v>84</v>
      </c>
      <c r="K17" s="50" t="str">
        <f>IF(VLOOKUP(J17,dersler,5,FALSE)&lt;&gt;0,RIGHT(VLOOKUP(J17,dersler,5,FALSE),2),"")</f>
        <v>D1</v>
      </c>
      <c r="L17" s="81" t="s">
        <v>83</v>
      </c>
      <c r="M17" s="50" t="str">
        <f>IF(VLOOKUP(L17,dersler,5,FALSE)&lt;&gt;0,RIGHT(VLOOKUP(L17,dersler,5,FALSE),2),"")</f>
        <v>D2</v>
      </c>
      <c r="N17" s="8">
        <v>0.41666666666666702</v>
      </c>
      <c r="O17" s="90" t="s">
        <v>45</v>
      </c>
      <c r="P17" s="50" t="str">
        <f>IF(VLOOKUP(O17,dersler,5,FALSE)&lt;&gt;0,RIGHT(VLOOKUP(O17,dersler,5,FALSE),2),"")</f>
        <v>D7</v>
      </c>
      <c r="Q17" s="89" t="s">
        <v>100</v>
      </c>
      <c r="R17" s="50" t="str">
        <f>IF(VLOOKUP(Q17,dersler,5,FALSE)&lt;&gt;0,RIGHT(VLOOKUP(Q17,dersler,5,FALSE),2),"")</f>
        <v>D4</v>
      </c>
      <c r="S17" s="8">
        <v>0.41666666666666702</v>
      </c>
      <c r="T17" s="89" t="s">
        <v>64</v>
      </c>
      <c r="U17" s="50" t="str">
        <f>IF(VLOOKUP(T17,dersler,5,FALSE)&lt;&gt;0,RIGHT(VLOOKUP(T17,dersler,5,FALSE),2),"")</f>
        <v>D5</v>
      </c>
      <c r="V17" s="91" t="s">
        <v>80</v>
      </c>
      <c r="W17" s="50" t="str">
        <f>IF(VLOOKUP(V17,dersler,5,FALSE)&lt;&gt;0,RIGHT(VLOOKUP(V17,dersler,5,FALSE),2),"")</f>
        <v>D6</v>
      </c>
      <c r="Y17" s="106" t="s">
        <v>43</v>
      </c>
      <c r="Z17" s="106" t="str">
        <f t="shared" ref="Z17" si="6">VLOOKUP(Y17,dersler,2,FALSE)</f>
        <v xml:space="preserve">Finansal Okuryazarlık </v>
      </c>
      <c r="AA17" s="106" t="str">
        <f t="shared" si="5"/>
        <v>Dr. Öğr. Üyesi Ahmet Onay</v>
      </c>
      <c r="AB17" s="106" t="str">
        <f t="shared" ref="AB17" si="7">IF(VLOOKUP(Y17,dersler,5,FALSE)&lt;&gt;0,VLOOKUP(Y17,dersler,5,FALSE),"")</f>
        <v>END-D3</v>
      </c>
    </row>
    <row r="18" spans="2:28" x14ac:dyDescent="0.3">
      <c r="B18" s="111"/>
      <c r="C18" s="8">
        <v>0.45833333333333298</v>
      </c>
      <c r="D18" s="3">
        <v>0.48958333333333298</v>
      </c>
      <c r="E18" s="40" t="s">
        <v>129</v>
      </c>
      <c r="F18" s="50" t="str">
        <f>IF(VLOOKUP(E18,dersler,5,FALSE)&lt;&gt;0,RIGHT(VLOOKUP(E18,dersler,5,FALSE),2),"")</f>
        <v>D3</v>
      </c>
      <c r="G18" s="51"/>
      <c r="H18" s="24"/>
      <c r="I18" s="8">
        <v>0.45833333333333298</v>
      </c>
      <c r="J18" s="81" t="s">
        <v>84</v>
      </c>
      <c r="K18" s="50" t="str">
        <f>IF(VLOOKUP(J18,dersler,5,FALSE)&lt;&gt;0,RIGHT(VLOOKUP(J18,dersler,5,FALSE),2),"")</f>
        <v>D1</v>
      </c>
      <c r="L18" s="81" t="s">
        <v>83</v>
      </c>
      <c r="M18" s="50" t="str">
        <f>IF(VLOOKUP(L18,dersler,5,FALSE)&lt;&gt;0,RIGHT(VLOOKUP(L18,dersler,5,FALSE),2),"")</f>
        <v>D2</v>
      </c>
      <c r="N18" s="8">
        <v>0.45833333333333298</v>
      </c>
      <c r="O18" s="90" t="s">
        <v>45</v>
      </c>
      <c r="P18" s="50" t="str">
        <f>IF(VLOOKUP(O18,dersler,5,FALSE)&lt;&gt;0,RIGHT(VLOOKUP(O18,dersler,5,FALSE),2),"")</f>
        <v>D7</v>
      </c>
      <c r="Q18" s="89" t="s">
        <v>100</v>
      </c>
      <c r="R18" s="50" t="str">
        <f>IF(VLOOKUP(Q18,dersler,5,FALSE)&lt;&gt;0,RIGHT(VLOOKUP(Q18,dersler,5,FALSE),2),"")</f>
        <v>D4</v>
      </c>
      <c r="S18" s="8">
        <v>0.45833333333333298</v>
      </c>
      <c r="T18" s="89" t="s">
        <v>64</v>
      </c>
      <c r="U18" s="50" t="str">
        <f>IF(VLOOKUP(T18,dersler,5,FALSE)&lt;&gt;0,RIGHT(VLOOKUP(T18,dersler,5,FALSE),2),"")</f>
        <v>D5</v>
      </c>
      <c r="V18" s="89" t="s">
        <v>80</v>
      </c>
      <c r="W18" s="50" t="str">
        <f>IF(VLOOKUP(V18,dersler,5,FALSE)&lt;&gt;0,RIGHT(VLOOKUP(V18,dersler,5,FALSE),2),"")</f>
        <v>D6</v>
      </c>
      <c r="Y18" s="106" t="s">
        <v>84</v>
      </c>
      <c r="Z18" s="107" t="str">
        <f t="shared" si="3"/>
        <v xml:space="preserve">Linear Programming </v>
      </c>
      <c r="AA18" s="107" t="str">
        <f t="shared" ref="AA18:AA21" si="8">VLOOKUP(Y18,dersler,3,FALSE)</f>
        <v>Doç. Dr. Zehra KAMIŞLI ÖZTÜRK</v>
      </c>
      <c r="AB18" s="106" t="str">
        <f t="shared" si="4"/>
        <v>END-D1</v>
      </c>
    </row>
    <row r="19" spans="2:28" x14ac:dyDescent="0.3">
      <c r="B19" s="111"/>
      <c r="C19" s="8">
        <v>0.5</v>
      </c>
      <c r="D19" s="3">
        <v>0.53125</v>
      </c>
      <c r="E19" s="52"/>
      <c r="F19" s="50"/>
      <c r="G19" s="51"/>
      <c r="H19" s="24"/>
      <c r="I19" s="8">
        <v>0.5</v>
      </c>
      <c r="J19" s="83"/>
      <c r="K19" s="82"/>
      <c r="L19" s="83"/>
      <c r="M19" s="50"/>
      <c r="N19" s="8">
        <v>0.5</v>
      </c>
      <c r="O19" s="81"/>
      <c r="P19" s="82"/>
      <c r="Q19" s="83"/>
      <c r="R19" s="50"/>
      <c r="S19" s="8">
        <v>0.5</v>
      </c>
      <c r="T19" s="83"/>
      <c r="U19" s="82"/>
      <c r="V19" s="89" t="s">
        <v>80</v>
      </c>
      <c r="W19" s="50" t="str">
        <f>IF(VLOOKUP(V19,dersler,5,FALSE)&lt;&gt;0,RIGHT(VLOOKUP(V19,dersler,5,FALSE),2),"")</f>
        <v>D6</v>
      </c>
      <c r="Y19" s="106" t="s">
        <v>83</v>
      </c>
      <c r="Z19" s="107" t="str">
        <f t="shared" si="3"/>
        <v xml:space="preserve">Linear Programming </v>
      </c>
      <c r="AA19" s="106" t="str">
        <f t="shared" si="8"/>
        <v>Araş. Gör. Dr. Banu İÇMEN ERDEM</v>
      </c>
      <c r="AB19" s="106" t="str">
        <f t="shared" si="4"/>
        <v>END-D2</v>
      </c>
    </row>
    <row r="20" spans="2:28" x14ac:dyDescent="0.3">
      <c r="B20" s="111"/>
      <c r="C20" s="8">
        <v>0.54166666666666596</v>
      </c>
      <c r="D20" s="3">
        <v>0.57291666666666596</v>
      </c>
      <c r="E20" s="52"/>
      <c r="F20" s="50"/>
      <c r="G20" s="51"/>
      <c r="H20" s="24"/>
      <c r="I20" s="8">
        <v>0.54166666666666596</v>
      </c>
      <c r="J20" s="83"/>
      <c r="K20" s="82"/>
      <c r="L20" s="83"/>
      <c r="M20" s="50"/>
      <c r="N20" s="8">
        <v>0.54166666666666596</v>
      </c>
      <c r="O20" s="83"/>
      <c r="P20" s="82"/>
      <c r="Q20" s="83"/>
      <c r="R20" s="50"/>
      <c r="S20" s="8">
        <v>0.54166666666666596</v>
      </c>
      <c r="T20" s="83"/>
      <c r="U20" s="82"/>
      <c r="V20" s="83"/>
      <c r="W20" s="50"/>
      <c r="Y20" s="106" t="s">
        <v>98</v>
      </c>
      <c r="Z20" s="107" t="str">
        <f>VLOOKUP(Y20,dersler,2,FALSE)</f>
        <v xml:space="preserve">Advanced Programming  </v>
      </c>
      <c r="AA20" s="107" t="str">
        <f t="shared" si="8"/>
        <v>Doç. Dr. Emre ÇİMEN</v>
      </c>
      <c r="AB20" s="106" t="str">
        <f t="shared" si="4"/>
        <v>END-D2</v>
      </c>
    </row>
    <row r="21" spans="2:28" x14ac:dyDescent="0.3">
      <c r="B21" s="111"/>
      <c r="C21" s="8">
        <v>0.58333333333333304</v>
      </c>
      <c r="D21" s="3">
        <v>0.61458333333333304</v>
      </c>
      <c r="E21" s="49"/>
      <c r="F21" s="50"/>
      <c r="G21" s="51"/>
      <c r="H21" s="24"/>
      <c r="I21" s="8">
        <v>0.58333333333333304</v>
      </c>
      <c r="J21" s="40" t="s">
        <v>128</v>
      </c>
      <c r="K21" s="50" t="str">
        <f>IF(VLOOKUP(J21,dersler,5,FALSE)&lt;&gt;0,RIGHT(VLOOKUP(J21,dersler,5,FALSE),2),"")</f>
        <v>D3</v>
      </c>
      <c r="L21" s="81"/>
      <c r="M21" s="50"/>
      <c r="N21" s="8">
        <v>0.58333333333333304</v>
      </c>
      <c r="O21" s="74" t="s">
        <v>90</v>
      </c>
      <c r="P21" s="50" t="str">
        <f>IF(VLOOKUP(O21,dersler,5,FALSE)&lt;&gt;0,RIGHT(VLOOKUP(O21,dersler,5,FALSE),2),"")</f>
        <v>D1</v>
      </c>
      <c r="Q21" s="74" t="s">
        <v>85</v>
      </c>
      <c r="R21" s="50" t="str">
        <f>IF(VLOOKUP(Q21,dersler,5,FALSE)&lt;&gt;0,RIGHT(VLOOKUP(Q21,dersler,5,FALSE),2),"")</f>
        <v>D2</v>
      </c>
      <c r="S21" s="8">
        <v>0.58333333333333304</v>
      </c>
      <c r="T21" s="83"/>
      <c r="U21" s="82"/>
      <c r="V21" s="83"/>
      <c r="W21" s="50"/>
      <c r="Y21" s="106" t="s">
        <v>97</v>
      </c>
      <c r="Z21" s="107" t="str">
        <f t="shared" si="3"/>
        <v xml:space="preserve">Advanced Programming  </v>
      </c>
      <c r="AA21" s="107" t="str">
        <f t="shared" si="8"/>
        <v>Araş. Gör. Dr. S. Mert Özer</v>
      </c>
      <c r="AB21" s="106" t="str">
        <f t="shared" si="4"/>
        <v>END-D2</v>
      </c>
    </row>
    <row r="22" spans="2:28" x14ac:dyDescent="0.3">
      <c r="B22" s="111"/>
      <c r="C22" s="8">
        <v>0.625</v>
      </c>
      <c r="D22" s="3">
        <v>0.65625</v>
      </c>
      <c r="E22" s="49"/>
      <c r="F22" s="50"/>
      <c r="G22" s="51"/>
      <c r="H22" s="24"/>
      <c r="I22" s="8">
        <v>0.625</v>
      </c>
      <c r="J22" s="40" t="s">
        <v>128</v>
      </c>
      <c r="K22" s="50" t="str">
        <f>IF(VLOOKUP(J22,dersler,5,FALSE)&lt;&gt;0,RIGHT(VLOOKUP(J22,dersler,5,FALSE),2),"")</f>
        <v>D3</v>
      </c>
      <c r="L22" s="81"/>
      <c r="M22" s="50"/>
      <c r="N22" s="8">
        <v>0.625</v>
      </c>
      <c r="O22" s="74" t="s">
        <v>90</v>
      </c>
      <c r="P22" s="50" t="str">
        <f>IF(VLOOKUP(O22,dersler,5,FALSE)&lt;&gt;0,RIGHT(VLOOKUP(O22,dersler,5,FALSE),2),"")</f>
        <v>D1</v>
      </c>
      <c r="Q22" s="74" t="s">
        <v>85</v>
      </c>
      <c r="R22" s="50" t="str">
        <f>IF(VLOOKUP(Q22,dersler,5,FALSE)&lt;&gt;0,RIGHT(VLOOKUP(Q22,dersler,5,FALSE),2),"")</f>
        <v>D2</v>
      </c>
      <c r="S22" s="8">
        <v>0.625</v>
      </c>
      <c r="T22" s="83"/>
      <c r="U22" s="82"/>
      <c r="V22" s="83"/>
      <c r="W22" s="50"/>
      <c r="Y22" s="106" t="s">
        <v>91</v>
      </c>
      <c r="Z22" s="107" t="str">
        <f t="shared" si="3"/>
        <v>Statics and Strength of Materials </v>
      </c>
      <c r="AA22" s="107" t="str">
        <f>VLOOKUP(Y22,dersler,3,FALSE)</f>
        <v>Dr. Öğr. Üyesi İbrahim Kocabaş</v>
      </c>
      <c r="AB22" s="106" t="str">
        <f>IF(VLOOKUP(Y22,dersler,5,FALSE)&lt;&gt;0,VLOOKUP(Y22,dersler,5,FALSE),"")</f>
        <v>END-D1</v>
      </c>
    </row>
    <row r="23" spans="2:28" x14ac:dyDescent="0.3">
      <c r="B23" s="111"/>
      <c r="C23" s="8">
        <v>0.66666666666666596</v>
      </c>
      <c r="D23" s="3">
        <v>0.69791666666666596</v>
      </c>
      <c r="E23" s="40" t="s">
        <v>127</v>
      </c>
      <c r="F23" s="50" t="str">
        <f>IF(VLOOKUP(E23,dersler,5,FALSE)&lt;&gt;0,RIGHT(VLOOKUP(E23,dersler,5,FALSE),2),"")</f>
        <v>L.</v>
      </c>
      <c r="G23" s="51"/>
      <c r="H23" s="24"/>
      <c r="I23" s="8">
        <v>0.66666666666666596</v>
      </c>
      <c r="J23" s="81"/>
      <c r="K23" s="82"/>
      <c r="L23" s="81"/>
      <c r="M23" s="50"/>
      <c r="N23" s="8">
        <v>0.66666666666666596</v>
      </c>
      <c r="O23" s="74" t="s">
        <v>90</v>
      </c>
      <c r="P23" s="50" t="str">
        <f>IF(VLOOKUP(O23,dersler,5,FALSE)&lt;&gt;0,RIGHT(VLOOKUP(O23,dersler,5,FALSE),2),"")</f>
        <v>D1</v>
      </c>
      <c r="Q23" s="74" t="s">
        <v>85</v>
      </c>
      <c r="R23" s="50" t="str">
        <f>IF(VLOOKUP(Q23,dersler,5,FALSE)&lt;&gt;0,RIGHT(VLOOKUP(Q23,dersler,5,FALSE),2),"")</f>
        <v>D2</v>
      </c>
      <c r="S23" s="8">
        <v>0.66666666666666596</v>
      </c>
      <c r="T23" s="83"/>
      <c r="U23" s="82"/>
      <c r="V23" s="83"/>
      <c r="W23" s="50"/>
      <c r="Y23" s="106" t="s">
        <v>96</v>
      </c>
      <c r="Z23" s="107" t="str">
        <f>VLOOKUP(Y23,dersler,2,FALSE)</f>
        <v xml:space="preserve">Genel Ve Maliyet Muhasebesi </v>
      </c>
      <c r="AA23" s="107" t="str">
        <f>VLOOKUP(Y23,dersler,3,FALSE)</f>
        <v>Araş. Gör. Dr. Zeynep İdil ERZURUM ÇİÇEK</v>
      </c>
      <c r="AB23" s="106" t="str">
        <f>IF(VLOOKUP(Y23,dersler,5,FALSE)&lt;&gt;0,VLOOKUP(Y23,dersler,5,FALSE),"")</f>
        <v>END-D1</v>
      </c>
    </row>
    <row r="24" spans="2:28" x14ac:dyDescent="0.3">
      <c r="B24" s="111"/>
      <c r="C24" s="8">
        <v>0.70833333333333304</v>
      </c>
      <c r="D24" s="3">
        <v>0.73958333333333304</v>
      </c>
      <c r="E24" s="40" t="s">
        <v>127</v>
      </c>
      <c r="F24" s="50" t="str">
        <f>IF(VLOOKUP(E24,dersler,5,FALSE)&lt;&gt;0,RIGHT(VLOOKUP(E24,dersler,5,FALSE),2),"")</f>
        <v>L.</v>
      </c>
      <c r="G24" s="51"/>
      <c r="H24" s="24"/>
      <c r="I24" s="8">
        <v>0.70833333333333304</v>
      </c>
      <c r="J24" s="83"/>
      <c r="K24" s="82"/>
      <c r="L24" s="83"/>
      <c r="M24" s="50"/>
      <c r="N24" s="8">
        <v>0.70833333333333304</v>
      </c>
      <c r="O24" s="83"/>
      <c r="P24" s="82"/>
      <c r="Q24" s="83"/>
      <c r="R24" s="50"/>
      <c r="S24" s="8">
        <v>0.70833333333333304</v>
      </c>
      <c r="T24" s="83"/>
      <c r="U24" s="82"/>
      <c r="V24" s="83"/>
      <c r="W24" s="50"/>
      <c r="Y24" s="35" t="s">
        <v>10</v>
      </c>
      <c r="Z24" s="97"/>
      <c r="AA24" s="97" t="s">
        <v>15</v>
      </c>
      <c r="AB24" s="35" t="s">
        <v>24</v>
      </c>
    </row>
    <row r="25" spans="2:28" x14ac:dyDescent="0.3">
      <c r="B25" s="111"/>
      <c r="C25" s="8">
        <v>0.75</v>
      </c>
      <c r="D25" s="3">
        <v>0.78125</v>
      </c>
      <c r="E25" s="52"/>
      <c r="F25" s="50"/>
      <c r="G25" s="51"/>
      <c r="H25" s="24"/>
      <c r="I25" s="8">
        <v>0.75</v>
      </c>
      <c r="J25" s="83"/>
      <c r="K25" s="82"/>
      <c r="L25" s="83"/>
      <c r="M25" s="50"/>
      <c r="N25" s="8">
        <v>0.75</v>
      </c>
      <c r="O25" s="83"/>
      <c r="P25" s="82"/>
      <c r="Q25" s="83"/>
      <c r="R25" s="50"/>
      <c r="S25" s="8">
        <v>0.75</v>
      </c>
      <c r="T25" s="83"/>
      <c r="U25" s="82"/>
      <c r="V25" s="83"/>
      <c r="W25" s="50"/>
      <c r="Y25" s="108" t="s">
        <v>90</v>
      </c>
      <c r="Z25" s="107" t="str">
        <f t="shared" ref="Z25:Z38" si="9">VLOOKUP(Y25,dersler,2,FALSE)</f>
        <v xml:space="preserve">Decision Support Systems </v>
      </c>
      <c r="AA25" s="107" t="str">
        <f t="shared" ref="AA25:AA38" si="10">VLOOKUP(Y25,dersler,3,FALSE)</f>
        <v>Prof. Dr. Gürkan ÖZTÜRK</v>
      </c>
      <c r="AB25" s="106" t="str">
        <f t="shared" ref="AB25:AB38" si="11">IF(VLOOKUP(Y25,dersler,5,FALSE)&lt;&gt;0,VLOOKUP(Y25,dersler,5,FALSE),"")</f>
        <v>END-D1</v>
      </c>
    </row>
    <row r="26" spans="2:28" x14ac:dyDescent="0.3">
      <c r="B26" s="112"/>
      <c r="C26" s="9">
        <v>0.79166666666666696</v>
      </c>
      <c r="D26" s="4">
        <v>0.82291666666666696</v>
      </c>
      <c r="E26" s="53"/>
      <c r="F26" s="54"/>
      <c r="G26" s="55"/>
      <c r="H26" s="28"/>
      <c r="I26" s="9">
        <v>0.79166666666666696</v>
      </c>
      <c r="J26" s="84"/>
      <c r="K26" s="85"/>
      <c r="L26" s="84"/>
      <c r="M26" s="54"/>
      <c r="N26" s="9">
        <v>0.79166666666666696</v>
      </c>
      <c r="O26" s="84"/>
      <c r="P26" s="85"/>
      <c r="Q26" s="84"/>
      <c r="R26" s="54"/>
      <c r="S26" s="9">
        <v>0.79166666666666696</v>
      </c>
      <c r="T26" s="84"/>
      <c r="U26" s="85"/>
      <c r="V26" s="84"/>
      <c r="W26" s="54"/>
      <c r="Y26" s="106" t="s">
        <v>85</v>
      </c>
      <c r="Z26" s="107" t="str">
        <f t="shared" si="9"/>
        <v xml:space="preserve">Decision Support Systems </v>
      </c>
      <c r="AA26" s="107" t="str">
        <f t="shared" si="10"/>
        <v>Doç. Dr. Emre ÇİMEN</v>
      </c>
      <c r="AB26" s="106" t="str">
        <f t="shared" si="11"/>
        <v>END-D2</v>
      </c>
    </row>
    <row r="27" spans="2:28" ht="12.75" customHeight="1" x14ac:dyDescent="0.3">
      <c r="B27" s="113" t="s">
        <v>2</v>
      </c>
      <c r="C27" s="10">
        <v>0.33333333333333331</v>
      </c>
      <c r="D27" s="2">
        <v>0.36458333333333331</v>
      </c>
      <c r="E27" s="56"/>
      <c r="F27" s="57"/>
      <c r="G27" s="58"/>
      <c r="H27" s="19"/>
      <c r="I27" s="10">
        <v>0.33333333333333331</v>
      </c>
      <c r="J27" s="86"/>
      <c r="K27" s="87"/>
      <c r="L27" s="86"/>
      <c r="M27" s="57"/>
      <c r="N27" s="10">
        <v>0.33333333333333331</v>
      </c>
      <c r="O27" s="86"/>
      <c r="P27" s="87"/>
      <c r="Q27" s="86"/>
      <c r="R27" s="57"/>
      <c r="S27" s="10">
        <v>0.33333333333333331</v>
      </c>
      <c r="T27" s="105" t="s">
        <v>160</v>
      </c>
      <c r="U27" s="87"/>
      <c r="W27" s="57"/>
      <c r="Y27" s="106" t="s">
        <v>79</v>
      </c>
      <c r="Z27" s="107" t="str">
        <f t="shared" si="9"/>
        <v xml:space="preserve">Iş Etüdü </v>
      </c>
      <c r="AA27" s="107" t="str">
        <f t="shared" si="10"/>
        <v>Dr. Öğr. Üyesi Banu GÜNER</v>
      </c>
      <c r="AB27" s="106" t="str">
        <f t="shared" si="11"/>
        <v>END-D3</v>
      </c>
    </row>
    <row r="28" spans="2:28" x14ac:dyDescent="0.3">
      <c r="B28" s="114"/>
      <c r="C28" s="11">
        <v>0.375</v>
      </c>
      <c r="D28" s="3">
        <v>0.40625</v>
      </c>
      <c r="E28" s="40" t="s">
        <v>42</v>
      </c>
      <c r="F28" s="99" t="str">
        <f>IF(VLOOKUP(E28,dersler,5,FALSE)&lt;&gt;0,RIGHT(VLOOKUP(E28,dersler,5,FALSE),2),"")</f>
        <v>D2</v>
      </c>
      <c r="G28" s="43"/>
      <c r="H28" s="21"/>
      <c r="I28" s="11">
        <v>0.375</v>
      </c>
      <c r="J28" s="74"/>
      <c r="K28" s="75"/>
      <c r="L28" s="74"/>
      <c r="M28" s="41"/>
      <c r="N28" s="11">
        <v>0.375</v>
      </c>
      <c r="O28" s="89" t="s">
        <v>87</v>
      </c>
      <c r="P28" s="50" t="str">
        <f>IF(VLOOKUP(O28,dersler,5,FALSE)&lt;&gt;0,RIGHT(VLOOKUP(O28,dersler,5,FALSE),2),"")</f>
        <v>D4</v>
      </c>
      <c r="Q28" s="91" t="s">
        <v>60</v>
      </c>
      <c r="R28" s="50" t="str">
        <f>IF(VLOOKUP(Q28,dersler,5,FALSE)&lt;&gt;0,RIGHT(VLOOKUP(Q28,dersler,5,FALSE),2),"")</f>
        <v>D5</v>
      </c>
      <c r="S28" s="11">
        <v>0.375</v>
      </c>
      <c r="U28" s="75"/>
      <c r="V28" s="100" t="s">
        <v>57</v>
      </c>
      <c r="W28" s="50" t="str">
        <f>IF(VLOOKUP(V28,dersler,5,FALSE)&lt;&gt;0,RIGHT(VLOOKUP(V28,dersler,5,FALSE),2),"")</f>
        <v>D3</v>
      </c>
      <c r="Y28" s="106" t="s">
        <v>94</v>
      </c>
      <c r="Z28" s="107" t="str">
        <f t="shared" si="9"/>
        <v xml:space="preserve">Production And Operations Planning I </v>
      </c>
      <c r="AA28" s="107" t="str">
        <f t="shared" si="10"/>
        <v>Dr. Öğr. Üyesi Mehmet ALEGÖZ</v>
      </c>
      <c r="AB28" s="106" t="str">
        <f t="shared" si="11"/>
        <v>END-D1</v>
      </c>
    </row>
    <row r="29" spans="2:28" x14ac:dyDescent="0.3">
      <c r="B29" s="114"/>
      <c r="C29" s="11">
        <v>0.41666666666666702</v>
      </c>
      <c r="D29" s="3">
        <v>0.44791666666666702</v>
      </c>
      <c r="E29" s="40" t="s">
        <v>42</v>
      </c>
      <c r="F29" s="99" t="str">
        <f>IF(VLOOKUP(E29,dersler,5,FALSE)&lt;&gt;0,RIGHT(VLOOKUP(E29,dersler,5,FALSE),2),"")</f>
        <v>D2</v>
      </c>
      <c r="G29" s="43"/>
      <c r="H29" s="21"/>
      <c r="I29" s="11">
        <v>0.41666666666666702</v>
      </c>
      <c r="J29" s="76"/>
      <c r="K29" s="75"/>
      <c r="L29" s="76"/>
      <c r="M29" s="41"/>
      <c r="N29" s="11">
        <v>0.41666666666666702</v>
      </c>
      <c r="O29" s="89" t="s">
        <v>87</v>
      </c>
      <c r="P29" s="50" t="str">
        <f>IF(VLOOKUP(O29,dersler,5,FALSE)&lt;&gt;0,RIGHT(VLOOKUP(O29,dersler,5,FALSE),2),"")</f>
        <v>D4</v>
      </c>
      <c r="Q29" s="91" t="s">
        <v>60</v>
      </c>
      <c r="R29" s="50" t="str">
        <f>IF(VLOOKUP(Q29,dersler,5,FALSE)&lt;&gt;0,RIGHT(VLOOKUP(Q29,dersler,5,FALSE),2),"")</f>
        <v>D5</v>
      </c>
      <c r="S29" s="11">
        <v>0.41666666666666702</v>
      </c>
      <c r="T29" s="89" t="s">
        <v>14</v>
      </c>
      <c r="U29" s="50" t="str">
        <f>IF(VLOOKUP(T29,dersler,5,FALSE)&lt;&gt;0,RIGHT(VLOOKUP(T29,dersler,5,FALSE),2),"")</f>
        <v>D7</v>
      </c>
      <c r="V29" s="100" t="s">
        <v>57</v>
      </c>
      <c r="W29" s="50" t="str">
        <f>IF(VLOOKUP(V29,dersler,5,FALSE)&lt;&gt;0,RIGHT(VLOOKUP(V29,dersler,5,FALSE),2),"")</f>
        <v>D3</v>
      </c>
      <c r="Y29" s="106" t="s">
        <v>95</v>
      </c>
      <c r="Z29" s="107" t="str">
        <f t="shared" si="9"/>
        <v xml:space="preserve">Production And Operations Planning I </v>
      </c>
      <c r="AA29" s="107" t="str">
        <f t="shared" si="10"/>
        <v>Araş. Gör. Dr. Emine AKYOL ÖZER</v>
      </c>
      <c r="AB29" s="106" t="str">
        <f t="shared" si="11"/>
        <v>END-D2</v>
      </c>
    </row>
    <row r="30" spans="2:28" x14ac:dyDescent="0.3">
      <c r="B30" s="114"/>
      <c r="C30" s="11">
        <v>0.45833333333333298</v>
      </c>
      <c r="D30" s="3">
        <v>0.48958333333333298</v>
      </c>
      <c r="E30" s="40" t="s">
        <v>125</v>
      </c>
      <c r="F30" s="99" t="str">
        <f>IF(VLOOKUP(E30,dersler,5,FALSE)&lt;&gt;0,RIGHT(VLOOKUP(E30,dersler,5,FALSE),2),"")</f>
        <v>D3</v>
      </c>
      <c r="G30" s="43"/>
      <c r="H30" s="21"/>
      <c r="I30" s="11">
        <v>0.45833333333333298</v>
      </c>
      <c r="J30" s="81" t="s">
        <v>84</v>
      </c>
      <c r="K30" s="50" t="str">
        <f>IF(VLOOKUP(J30,dersler,5,FALSE)&lt;&gt;0,RIGHT(VLOOKUP(J30,dersler,5,FALSE),2),"")</f>
        <v>D1</v>
      </c>
      <c r="L30" s="81" t="s">
        <v>83</v>
      </c>
      <c r="M30" s="50" t="str">
        <f>IF(VLOOKUP(L30,dersler,5,FALSE)&lt;&gt;0,RIGHT(VLOOKUP(L30,dersler,5,FALSE),2),"")</f>
        <v>D2</v>
      </c>
      <c r="N30" s="11">
        <v>0.45833333333333298</v>
      </c>
      <c r="O30" s="89" t="s">
        <v>87</v>
      </c>
      <c r="P30" s="50" t="str">
        <f>IF(VLOOKUP(O30,dersler,5,FALSE)&lt;&gt;0,RIGHT(VLOOKUP(O30,dersler,5,FALSE),2),"")</f>
        <v>D4</v>
      </c>
      <c r="Q30" s="91" t="s">
        <v>60</v>
      </c>
      <c r="R30" s="50" t="str">
        <f>IF(VLOOKUP(Q30,dersler,5,FALSE)&lt;&gt;0,RIGHT(VLOOKUP(Q30,dersler,5,FALSE),2),"")</f>
        <v>D5</v>
      </c>
      <c r="S30" s="11">
        <v>0.45833333333333298</v>
      </c>
      <c r="T30" s="89" t="s">
        <v>14</v>
      </c>
      <c r="U30" s="50" t="str">
        <f>IF(VLOOKUP(T30,dersler,5,FALSE)&lt;&gt;0,RIGHT(VLOOKUP(T30,dersler,5,FALSE),2),"")</f>
        <v>D7</v>
      </c>
      <c r="V30" s="89" t="s">
        <v>82</v>
      </c>
      <c r="W30" s="50" t="str">
        <f>IF(VLOOKUP(V30,dersler,5,FALSE)&lt;&gt;0,RIGHT(VLOOKUP(V30,dersler,5,FALSE),2),"")</f>
        <v>D6</v>
      </c>
      <c r="Y30" s="106" t="s">
        <v>137</v>
      </c>
      <c r="Z30" s="107" t="str">
        <f t="shared" si="9"/>
        <v xml:space="preserve">Mühendislik Istatistiği </v>
      </c>
      <c r="AA30" s="107" t="str">
        <f t="shared" si="10"/>
        <v>Dr. Öğr. Üyesi Leman Esra DOLGUN</v>
      </c>
      <c r="AB30" s="106" t="str">
        <f t="shared" si="11"/>
        <v>END-D3</v>
      </c>
    </row>
    <row r="31" spans="2:28" x14ac:dyDescent="0.3">
      <c r="B31" s="114"/>
      <c r="C31" s="11">
        <v>0.5</v>
      </c>
      <c r="D31" s="3">
        <v>0.53125</v>
      </c>
      <c r="E31" s="40" t="s">
        <v>125</v>
      </c>
      <c r="F31" s="99" t="str">
        <f>IF(VLOOKUP(E31,dersler,5,FALSE)&lt;&gt;0,RIGHT(VLOOKUP(E31,dersler,5,FALSE),2),"")</f>
        <v>D3</v>
      </c>
      <c r="G31" s="43"/>
      <c r="H31" s="21"/>
      <c r="I31" s="11">
        <v>0.5</v>
      </c>
      <c r="J31" s="81" t="s">
        <v>84</v>
      </c>
      <c r="K31" s="50" t="str">
        <f>IF(VLOOKUP(J31,dersler,5,FALSE)&lt;&gt;0,RIGHT(VLOOKUP(J31,dersler,5,FALSE),2),"")</f>
        <v>D1</v>
      </c>
      <c r="L31" s="81" t="s">
        <v>83</v>
      </c>
      <c r="M31" s="50" t="str">
        <f>IF(VLOOKUP(L31,dersler,5,FALSE)&lt;&gt;0,RIGHT(VLOOKUP(L31,dersler,5,FALSE),2),"")</f>
        <v>D2</v>
      </c>
      <c r="N31" s="11">
        <v>0.5</v>
      </c>
      <c r="O31" s="89" t="s">
        <v>87</v>
      </c>
      <c r="P31" s="50" t="s">
        <v>162</v>
      </c>
      <c r="Q31" s="76"/>
      <c r="R31" s="41"/>
      <c r="S31" s="11">
        <v>0.5</v>
      </c>
      <c r="T31" s="89" t="s">
        <v>14</v>
      </c>
      <c r="U31" s="50" t="str">
        <f>IF(VLOOKUP(T31,dersler,5,FALSE)&lt;&gt;0,RIGHT(VLOOKUP(T31,dersler,5,FALSE),2),"")</f>
        <v>D7</v>
      </c>
      <c r="V31" s="89" t="s">
        <v>82</v>
      </c>
      <c r="W31" s="50" t="str">
        <f>IF(VLOOKUP(V31,dersler,5,FALSE)&lt;&gt;0,RIGHT(VLOOKUP(V31,dersler,5,FALSE),2),"")</f>
        <v>D6</v>
      </c>
      <c r="Y31" s="106" t="s">
        <v>99</v>
      </c>
      <c r="Z31" s="107" t="str">
        <f t="shared" si="9"/>
        <v>Engineering Economics</v>
      </c>
      <c r="AA31" s="107" t="str">
        <f t="shared" si="10"/>
        <v>Araş. Gör. Dr. Müge ACAR</v>
      </c>
      <c r="AB31" s="106" t="str">
        <f t="shared" si="11"/>
        <v>END-D2</v>
      </c>
    </row>
    <row r="32" spans="2:28" x14ac:dyDescent="0.3">
      <c r="B32" s="114"/>
      <c r="C32" s="11">
        <v>0.54166666666666596</v>
      </c>
      <c r="D32" s="3">
        <v>0.57291666666666596</v>
      </c>
      <c r="E32" s="60"/>
      <c r="F32" s="41"/>
      <c r="G32" s="43"/>
      <c r="H32" s="21"/>
      <c r="I32" s="11">
        <v>0.54166666666666596</v>
      </c>
      <c r="J32" s="74"/>
      <c r="K32" s="75"/>
      <c r="L32" s="74"/>
      <c r="M32" s="41"/>
      <c r="N32" s="11">
        <v>0.54166666666666596</v>
      </c>
      <c r="O32" s="76"/>
      <c r="P32" s="75"/>
      <c r="Q32" s="76"/>
      <c r="R32" s="41"/>
      <c r="S32" s="11">
        <v>0.54166666666666596</v>
      </c>
      <c r="T32" s="89"/>
      <c r="U32" s="75"/>
      <c r="V32" s="76"/>
      <c r="W32" s="41"/>
      <c r="Y32" s="106" t="s">
        <v>60</v>
      </c>
      <c r="Z32" s="107" t="str">
        <f>VLOOKUP(Y32,dersler,2,FALSE)</f>
        <v>Planning And Scheduling In Manuf. And Ser. Systems</v>
      </c>
      <c r="AA32" s="107" t="str">
        <f>VLOOKUP(Y32,dersler,3,FALSE)</f>
        <v>Araş. Gör. Dr. Emine AKYOL ÖZER</v>
      </c>
      <c r="AB32" s="106" t="str">
        <f>IF(VLOOKUP(Y32,dersler,5,FALSE)&lt;&gt;0,VLOOKUP(Y32,dersler,5,FALSE),"")</f>
        <v>END-D5</v>
      </c>
    </row>
    <row r="33" spans="2:28" x14ac:dyDescent="0.3">
      <c r="B33" s="114"/>
      <c r="C33" s="11">
        <v>0.58333333333333304</v>
      </c>
      <c r="D33" s="3">
        <v>0.61458333333333304</v>
      </c>
      <c r="E33" s="60"/>
      <c r="F33" s="41"/>
      <c r="G33" s="43"/>
      <c r="H33" s="21"/>
      <c r="I33" s="11">
        <v>0.58333333333333304</v>
      </c>
      <c r="J33" s="76"/>
      <c r="K33" s="75"/>
      <c r="L33" s="76"/>
      <c r="M33" s="41"/>
      <c r="N33" s="11">
        <v>0.58333333333333304</v>
      </c>
      <c r="O33" s="74" t="s">
        <v>94</v>
      </c>
      <c r="P33" s="50" t="str">
        <f>IF(VLOOKUP(O33,dersler,5,FALSE)&lt;&gt;0,RIGHT(VLOOKUP(O33,dersler,5,FALSE),2),"")</f>
        <v>D1</v>
      </c>
      <c r="Q33" s="74" t="s">
        <v>95</v>
      </c>
      <c r="R33" s="50" t="str">
        <f>IF(VLOOKUP(Q33,dersler,5,FALSE)&lt;&gt;0,RIGHT(VLOOKUP(Q33,dersler,5,FALSE),2),"")</f>
        <v>D2</v>
      </c>
      <c r="S33" s="11">
        <v>0.58333333333333304</v>
      </c>
      <c r="T33" s="89"/>
      <c r="U33" s="75"/>
      <c r="Y33" s="106" t="s">
        <v>13</v>
      </c>
      <c r="Z33" s="107" t="str">
        <f t="shared" si="9"/>
        <v xml:space="preserve">Müh. Mat. Programlama Modelleri </v>
      </c>
      <c r="AA33" s="107" t="str">
        <f t="shared" si="10"/>
        <v>Dr. Öğr. Üyesi Nergiz KASIMBEYLİ</v>
      </c>
      <c r="AB33" s="106" t="str">
        <f t="shared" si="11"/>
        <v>END-D4</v>
      </c>
    </row>
    <row r="34" spans="2:28" x14ac:dyDescent="0.3">
      <c r="B34" s="114"/>
      <c r="C34" s="11">
        <v>0.625</v>
      </c>
      <c r="D34" s="3">
        <v>0.65625</v>
      </c>
      <c r="E34" s="60"/>
      <c r="F34" s="102"/>
      <c r="G34" s="43"/>
      <c r="H34" s="21"/>
      <c r="I34" s="11">
        <v>0.625</v>
      </c>
      <c r="J34" s="74"/>
      <c r="K34" s="75"/>
      <c r="L34" s="74"/>
      <c r="M34" s="41"/>
      <c r="N34" s="11">
        <v>0.625</v>
      </c>
      <c r="O34" s="74" t="s">
        <v>94</v>
      </c>
      <c r="P34" s="50" t="str">
        <f>IF(VLOOKUP(O34,dersler,5,FALSE)&lt;&gt;0,RIGHT(VLOOKUP(O34,dersler,5,FALSE),2),"")</f>
        <v>D1</v>
      </c>
      <c r="Q34" s="74" t="s">
        <v>95</v>
      </c>
      <c r="R34" s="50" t="str">
        <f>IF(VLOOKUP(Q34,dersler,5,FALSE)&lt;&gt;0,RIGHT(VLOOKUP(Q34,dersler,5,FALSE),2),"")</f>
        <v>D2</v>
      </c>
      <c r="S34" s="11">
        <v>0.625</v>
      </c>
      <c r="T34" s="89"/>
      <c r="U34" s="75"/>
      <c r="Y34" s="106" t="s">
        <v>100</v>
      </c>
      <c r="Z34" s="107" t="str">
        <f t="shared" si="9"/>
        <v xml:space="preserve">Tesis Planlamasi </v>
      </c>
      <c r="AA34" s="107" t="str">
        <f t="shared" si="10"/>
        <v>Doç. Dr. Nil ARAS</v>
      </c>
      <c r="AB34" s="106" t="str">
        <f t="shared" si="11"/>
        <v>END-D4</v>
      </c>
    </row>
    <row r="35" spans="2:28" x14ac:dyDescent="0.3">
      <c r="B35" s="114"/>
      <c r="C35" s="11">
        <v>0.66666666666666596</v>
      </c>
      <c r="D35" s="3">
        <v>0.69791666666666596</v>
      </c>
      <c r="E35" s="40" t="s">
        <v>32</v>
      </c>
      <c r="F35" s="103" t="str">
        <f>IF(VLOOKUP(E35,dersler,5,FALSE)&lt;&gt;0,RIGHT(VLOOKUP(E35,dersler,5,FALSE),2),"")</f>
        <v>L.</v>
      </c>
      <c r="G35" s="43"/>
      <c r="H35" s="21"/>
      <c r="I35" s="11">
        <v>0.66666666666666596</v>
      </c>
      <c r="J35" s="76"/>
      <c r="K35" s="75"/>
      <c r="L35" s="76"/>
      <c r="M35" s="41"/>
      <c r="N35" s="11">
        <v>0.66666666666666596</v>
      </c>
      <c r="O35" s="74" t="s">
        <v>94</v>
      </c>
      <c r="P35" s="50" t="str">
        <f>IF(VLOOKUP(O35,dersler,5,FALSE)&lt;&gt;0,RIGHT(VLOOKUP(O35,dersler,5,FALSE),2),"")</f>
        <v>D1</v>
      </c>
      <c r="Q35" s="74" t="s">
        <v>95</v>
      </c>
      <c r="R35" s="50" t="str">
        <f>IF(VLOOKUP(Q35,dersler,5,FALSE)&lt;&gt;0,RIGHT(VLOOKUP(Q35,dersler,5,FALSE),2),"")</f>
        <v>D2</v>
      </c>
      <c r="S35" s="11">
        <v>0.66666666666666596</v>
      </c>
      <c r="T35" s="76"/>
      <c r="U35" s="75"/>
      <c r="V35" s="76"/>
      <c r="W35" s="41"/>
      <c r="Y35" s="106" t="s">
        <v>86</v>
      </c>
      <c r="Z35" s="107" t="str">
        <f t="shared" ref="Z35" si="12">VLOOKUP(Y35,dersler,2,FALSE)</f>
        <v xml:space="preserve">Stochastic Models </v>
      </c>
      <c r="AA35" s="107" t="str">
        <f t="shared" ref="AA35" si="13">VLOOKUP(Y35,dersler,3,FALSE)</f>
        <v>Dr. Öğr. Üyesi Leman Esra DOLGUN</v>
      </c>
      <c r="AB35" s="106" t="str">
        <f t="shared" si="11"/>
        <v>END-D5</v>
      </c>
    </row>
    <row r="36" spans="2:28" x14ac:dyDescent="0.3">
      <c r="B36" s="114"/>
      <c r="C36" s="11">
        <v>0.70833333333333304</v>
      </c>
      <c r="D36" s="3">
        <v>0.73958333333333304</v>
      </c>
      <c r="E36" s="40" t="s">
        <v>32</v>
      </c>
      <c r="F36" s="103" t="str">
        <f>IF(VLOOKUP(E36,dersler,5,FALSE)&lt;&gt;0,RIGHT(VLOOKUP(E36,dersler,5,FALSE),2),"")</f>
        <v>L.</v>
      </c>
      <c r="G36" s="43"/>
      <c r="H36" s="21"/>
      <c r="I36" s="11">
        <v>0.70833333333333304</v>
      </c>
      <c r="J36" s="74"/>
      <c r="K36" s="75"/>
      <c r="L36" s="76"/>
      <c r="M36" s="41"/>
      <c r="N36" s="11">
        <v>0.70833333333333304</v>
      </c>
      <c r="O36" s="76"/>
      <c r="P36" s="75"/>
      <c r="Q36" s="76"/>
      <c r="R36" s="41"/>
      <c r="S36" s="11">
        <v>0.70833333333333304</v>
      </c>
      <c r="T36" s="76"/>
      <c r="U36" s="75"/>
      <c r="V36" s="76"/>
      <c r="W36" s="41"/>
      <c r="Y36" s="106" t="s">
        <v>45</v>
      </c>
      <c r="Z36" s="107" t="str">
        <f t="shared" ref="Z36" si="14">VLOOKUP(Y36,dersler,2,FALSE)</f>
        <v>Sanat Tarihi</v>
      </c>
      <c r="AA36" s="107" t="str">
        <f t="shared" ref="AA36" si="15">VLOOKUP(Y36,dersler,3,FALSE)</f>
        <v>Öğr. Gör. Esra Durmuş</v>
      </c>
      <c r="AB36" s="106" t="str">
        <f t="shared" si="11"/>
        <v>END-D7</v>
      </c>
    </row>
    <row r="37" spans="2:28" x14ac:dyDescent="0.3">
      <c r="B37" s="114"/>
      <c r="C37" s="11">
        <v>0.75</v>
      </c>
      <c r="D37" s="3">
        <v>0.78125</v>
      </c>
      <c r="E37" s="60"/>
      <c r="F37" s="102"/>
      <c r="G37" s="43"/>
      <c r="H37" s="21"/>
      <c r="I37" s="11">
        <v>0.75</v>
      </c>
      <c r="J37" s="76"/>
      <c r="K37" s="75"/>
      <c r="L37" s="76"/>
      <c r="M37" s="41"/>
      <c r="N37" s="11">
        <v>0.75</v>
      </c>
      <c r="O37" s="76"/>
      <c r="P37" s="75"/>
      <c r="Q37" s="76"/>
      <c r="R37" s="41"/>
      <c r="S37" s="11">
        <v>0.75</v>
      </c>
      <c r="T37" s="76"/>
      <c r="U37" s="75"/>
      <c r="V37" s="76"/>
      <c r="W37" s="41"/>
      <c r="Y37" s="106" t="s">
        <v>87</v>
      </c>
      <c r="Z37" s="107" t="str">
        <f t="shared" si="9"/>
        <v>Data Structures And Algorithms</v>
      </c>
      <c r="AA37" s="107" t="str">
        <f t="shared" si="10"/>
        <v>Dr. Öğr. Üyesi Mehmet FİDAN</v>
      </c>
      <c r="AB37" s="106" t="str">
        <f t="shared" si="11"/>
        <v>END-D4</v>
      </c>
    </row>
    <row r="38" spans="2:28" x14ac:dyDescent="0.3">
      <c r="B38" s="115"/>
      <c r="C38" s="12">
        <v>0.79166666666666696</v>
      </c>
      <c r="D38" s="4">
        <v>0.82291666666666696</v>
      </c>
      <c r="E38" s="61"/>
      <c r="F38" s="44"/>
      <c r="G38" s="45"/>
      <c r="H38" s="22"/>
      <c r="I38" s="12">
        <v>0.79166666666666696</v>
      </c>
      <c r="J38" s="77"/>
      <c r="K38" s="78"/>
      <c r="L38" s="77"/>
      <c r="M38" s="44"/>
      <c r="N38" s="12">
        <v>0.79166666666666696</v>
      </c>
      <c r="O38" s="77"/>
      <c r="P38" s="78"/>
      <c r="Q38" s="77"/>
      <c r="R38" s="44"/>
      <c r="S38" s="12">
        <v>0.79166666666666696</v>
      </c>
      <c r="T38" s="92"/>
      <c r="U38" s="78"/>
      <c r="V38" s="77"/>
      <c r="W38" s="44"/>
      <c r="Y38" s="106" t="s">
        <v>30</v>
      </c>
      <c r="Z38" s="107" t="str">
        <f t="shared" si="9"/>
        <v>Pazarlama Yönetimi</v>
      </c>
      <c r="AA38" s="107" t="str">
        <f t="shared" si="10"/>
        <v>Doç. Dr. Erhan Yıldırım</v>
      </c>
      <c r="AB38" s="106" t="str">
        <f t="shared" si="11"/>
        <v>END-D3</v>
      </c>
    </row>
    <row r="39" spans="2:28" ht="12.75" customHeight="1" x14ac:dyDescent="0.3">
      <c r="B39" s="110" t="s">
        <v>3</v>
      </c>
      <c r="C39" s="7">
        <v>0.33333333333333331</v>
      </c>
      <c r="D39" s="2">
        <v>0.36458333333333331</v>
      </c>
      <c r="E39" s="46"/>
      <c r="F39" s="47"/>
      <c r="G39" s="48"/>
      <c r="H39" s="23"/>
      <c r="I39" s="7">
        <v>0.33333333333333331</v>
      </c>
      <c r="J39" s="79"/>
      <c r="K39" s="80"/>
      <c r="L39" s="79"/>
      <c r="M39" s="47"/>
      <c r="N39" s="7">
        <v>0.33333333333333331</v>
      </c>
      <c r="O39" s="79"/>
      <c r="P39" s="80"/>
      <c r="Q39" s="79"/>
      <c r="R39" s="47"/>
      <c r="S39" s="7">
        <v>0.33333333333333331</v>
      </c>
      <c r="T39" s="109" t="s">
        <v>160</v>
      </c>
      <c r="U39" s="80"/>
      <c r="V39" s="79"/>
      <c r="W39" s="47"/>
      <c r="Y39" s="35" t="s">
        <v>11</v>
      </c>
      <c r="Z39" s="97"/>
      <c r="AA39" s="97" t="s">
        <v>15</v>
      </c>
      <c r="AB39" s="35" t="s">
        <v>24</v>
      </c>
    </row>
    <row r="40" spans="2:28" x14ac:dyDescent="0.3">
      <c r="B40" s="111"/>
      <c r="C40" s="8">
        <v>0.375</v>
      </c>
      <c r="D40" s="3">
        <v>0.40625</v>
      </c>
      <c r="E40" s="62"/>
      <c r="F40" s="50"/>
      <c r="G40" s="83" t="s">
        <v>40</v>
      </c>
      <c r="H40" s="50" t="str">
        <f>IF(VLOOKUP(G40,dersler,5,FALSE)&lt;&gt;0,RIGHT(VLOOKUP(G40,dersler,5,FALSE),2),"")</f>
        <v>D2</v>
      </c>
      <c r="I40" s="8">
        <v>0.375</v>
      </c>
      <c r="J40" s="40" t="s">
        <v>91</v>
      </c>
      <c r="K40" s="50" t="str">
        <f>IF(VLOOKUP(J40,dersler,5,FALSE)&lt;&gt;0,RIGHT(VLOOKUP(J40,dersler,5,FALSE),2),"")</f>
        <v>D1</v>
      </c>
      <c r="L40" s="81"/>
      <c r="M40" s="50"/>
      <c r="N40" s="8">
        <v>0.375</v>
      </c>
      <c r="O40" s="82"/>
      <c r="P40" s="82"/>
      <c r="Q40" s="82"/>
      <c r="R40" s="50"/>
      <c r="S40" s="8">
        <v>0.375</v>
      </c>
      <c r="T40" s="83"/>
      <c r="U40" s="82"/>
      <c r="V40" s="83"/>
      <c r="W40" s="50"/>
      <c r="Y40" s="106" t="s">
        <v>49</v>
      </c>
      <c r="Z40" s="107" t="str">
        <f t="shared" ref="Z40:Z46" si="16">VLOOKUP(Y40,dersler,2,FALSE)</f>
        <v>İş Hukuku</v>
      </c>
      <c r="AA40" s="107" t="str">
        <f t="shared" ref="AA40:AA46" si="17">VLOOKUP(Y40,dersler,3,FALSE)</f>
        <v xml:space="preserve">Av. Dr. Barış Günaydın </v>
      </c>
      <c r="AB40" s="106" t="str">
        <f t="shared" ref="AB40:AB50" si="18">IF(VLOOKUP(Y40,dersler,5,FALSE)&lt;&gt;0,VLOOKUP(Y40,dersler,5,FALSE),"")</f>
        <v>END-D1</v>
      </c>
    </row>
    <row r="41" spans="2:28" x14ac:dyDescent="0.3">
      <c r="B41" s="111"/>
      <c r="C41" s="8">
        <v>0.41666666666666702</v>
      </c>
      <c r="D41" s="3">
        <v>0.44791666666666702</v>
      </c>
      <c r="E41" s="62"/>
      <c r="F41" s="50"/>
      <c r="G41" s="83" t="s">
        <v>40</v>
      </c>
      <c r="H41" s="50" t="str">
        <f>IF(VLOOKUP(G41,dersler,5,FALSE)&lt;&gt;0,RIGHT(VLOOKUP(G41,dersler,5,FALSE),2),"")</f>
        <v>D2</v>
      </c>
      <c r="I41" s="8">
        <v>0.41666666666666702</v>
      </c>
      <c r="J41" s="40" t="s">
        <v>91</v>
      </c>
      <c r="K41" s="50" t="str">
        <f>IF(VLOOKUP(J41,dersler,5,FALSE)&lt;&gt;0,RIGHT(VLOOKUP(J41,dersler,5,FALSE),2),"")</f>
        <v>D1</v>
      </c>
      <c r="L41" s="81"/>
      <c r="M41" s="50"/>
      <c r="N41" s="8">
        <v>0.41666666666666702</v>
      </c>
      <c r="O41" s="74" t="s">
        <v>79</v>
      </c>
      <c r="P41" s="50" t="str">
        <f>IF(VLOOKUP(O41,dersler,5,FALSE)&lt;&gt;0,RIGHT(VLOOKUP(O41,dersler,5,FALSE),2),"")</f>
        <v>D3</v>
      </c>
      <c r="Q41" s="82"/>
      <c r="R41" s="50"/>
      <c r="S41" s="8">
        <v>0.41666666666666702</v>
      </c>
      <c r="T41" s="83"/>
      <c r="U41" s="82"/>
      <c r="V41" s="83"/>
      <c r="W41" s="50"/>
      <c r="Y41" s="106" t="s">
        <v>50</v>
      </c>
      <c r="Z41" s="107" t="str">
        <f t="shared" si="16"/>
        <v>Kalite Kontrolü</v>
      </c>
      <c r="AA41" s="107" t="str">
        <f t="shared" si="17"/>
        <v>Prof. Dr.Nihal Erginel</v>
      </c>
      <c r="AB41" s="106" t="str">
        <f t="shared" si="18"/>
        <v>END-D1</v>
      </c>
    </row>
    <row r="42" spans="2:28" x14ac:dyDescent="0.3">
      <c r="B42" s="111"/>
      <c r="C42" s="8">
        <v>0.45833333333333298</v>
      </c>
      <c r="D42" s="3">
        <v>0.48958333333333298</v>
      </c>
      <c r="E42" s="40" t="s">
        <v>33</v>
      </c>
      <c r="F42" s="103" t="str">
        <f>IF(VLOOKUP(E42,dersler,5,FALSE)&lt;&gt;0,RIGHT(VLOOKUP(E42,dersler,5,FALSE),2),"")</f>
        <v>L.</v>
      </c>
      <c r="G42" s="83" t="s">
        <v>40</v>
      </c>
      <c r="H42" s="50" t="str">
        <f>IF(VLOOKUP(G42,dersler,5,FALSE)&lt;&gt;0,RIGHT(VLOOKUP(G42,dersler,5,FALSE),2),"")</f>
        <v>D2</v>
      </c>
      <c r="I42" s="8">
        <v>0.45833333333333298</v>
      </c>
      <c r="J42" s="40" t="s">
        <v>91</v>
      </c>
      <c r="K42" s="50" t="str">
        <f>IF(VLOOKUP(J42,dersler,5,FALSE)&lt;&gt;0,RIGHT(VLOOKUP(J42,dersler,5,FALSE),2),"")</f>
        <v>D1</v>
      </c>
      <c r="L42" s="83"/>
      <c r="M42" s="50"/>
      <c r="N42" s="8">
        <v>0.45833333333333298</v>
      </c>
      <c r="O42" s="74" t="s">
        <v>79</v>
      </c>
      <c r="P42" s="50" t="str">
        <f>IF(VLOOKUP(O42,dersler,5,FALSE)&lt;&gt;0,RIGHT(VLOOKUP(O42,dersler,5,FALSE),2),"")</f>
        <v>D3</v>
      </c>
      <c r="Q42" s="82"/>
      <c r="R42" s="50"/>
      <c r="S42" s="8">
        <v>0.45833333333333298</v>
      </c>
      <c r="T42" s="83"/>
      <c r="U42" s="82"/>
      <c r="V42" s="83"/>
      <c r="W42" s="50"/>
      <c r="Y42" s="106" t="s">
        <v>64</v>
      </c>
      <c r="Z42" s="107" t="str">
        <f t="shared" si="16"/>
        <v>Decision Analysis</v>
      </c>
      <c r="AA42" s="107" t="str">
        <f t="shared" si="17"/>
        <v>Doç. Dr. Haluk YAPICIOĞLU</v>
      </c>
      <c r="AB42" s="106" t="str">
        <f t="shared" si="18"/>
        <v>END-D5</v>
      </c>
    </row>
    <row r="43" spans="2:28" x14ac:dyDescent="0.3">
      <c r="B43" s="111"/>
      <c r="C43" s="8">
        <v>0.5</v>
      </c>
      <c r="D43" s="3">
        <v>0.53125</v>
      </c>
      <c r="E43" s="40" t="s">
        <v>33</v>
      </c>
      <c r="F43" s="103" t="str">
        <f>IF(VLOOKUP(E43,dersler,5,FALSE)&lt;&gt;0,RIGHT(VLOOKUP(E43,dersler,5,FALSE),2),"")</f>
        <v>L.</v>
      </c>
      <c r="G43" s="83" t="s">
        <v>40</v>
      </c>
      <c r="H43" s="50" t="str">
        <f>IF(VLOOKUP(G43,dersler,5,FALSE)&lt;&gt;0,RIGHT(VLOOKUP(G43,dersler,5,FALSE),2),"")</f>
        <v>D2</v>
      </c>
      <c r="I43" s="8">
        <v>0.5</v>
      </c>
      <c r="J43" s="83"/>
      <c r="K43" s="82"/>
      <c r="L43" s="83"/>
      <c r="M43" s="50"/>
      <c r="N43" s="8">
        <v>0.5</v>
      </c>
      <c r="O43" s="74" t="s">
        <v>79</v>
      </c>
      <c r="P43" s="50" t="str">
        <f>IF(VLOOKUP(O43,dersler,5,FALSE)&lt;&gt;0,RIGHT(VLOOKUP(O43,dersler,5,FALSE),2),"")</f>
        <v>D3</v>
      </c>
      <c r="Q43" s="83"/>
      <c r="R43" s="50"/>
      <c r="S43" s="8">
        <v>0.5</v>
      </c>
      <c r="T43" s="91"/>
      <c r="U43" s="82"/>
      <c r="V43" s="83"/>
      <c r="W43" s="50"/>
      <c r="Y43" s="106" t="s">
        <v>80</v>
      </c>
      <c r="Z43" s="107" t="str">
        <f t="shared" ref="Z43" si="19">VLOOKUP(Y43,dersler,2,FALSE)</f>
        <v xml:space="preserve">Üretim Sistemleri Analizi </v>
      </c>
      <c r="AA43" s="107" t="str">
        <f t="shared" ref="AA43" si="20">VLOOKUP(Y43,dersler,3,FALSE)</f>
        <v>Dr. Öğr. Üyesi Banu GÜNER</v>
      </c>
      <c r="AB43" s="106" t="str">
        <f t="shared" si="18"/>
        <v>END-D6</v>
      </c>
    </row>
    <row r="44" spans="2:28" x14ac:dyDescent="0.3">
      <c r="B44" s="111"/>
      <c r="C44" s="8">
        <v>0.54166666666666596</v>
      </c>
      <c r="D44" s="3">
        <v>0.57291666666666596</v>
      </c>
      <c r="E44" s="62"/>
      <c r="F44" s="50"/>
      <c r="G44" s="51"/>
      <c r="H44" s="24"/>
      <c r="I44" s="8">
        <v>0.54166666666666596</v>
      </c>
      <c r="J44" s="81"/>
      <c r="K44" s="82"/>
      <c r="L44" s="81"/>
      <c r="M44" s="50"/>
      <c r="N44" s="8">
        <v>0.54166666666666596</v>
      </c>
      <c r="O44" s="83"/>
      <c r="P44" s="82"/>
      <c r="Q44" s="82"/>
      <c r="R44" s="50"/>
      <c r="S44" s="8">
        <v>0.54166666666666596</v>
      </c>
      <c r="T44" s="91"/>
      <c r="U44" s="82"/>
      <c r="V44" s="83"/>
      <c r="W44" s="50"/>
      <c r="Y44" s="106" t="s">
        <v>82</v>
      </c>
      <c r="Z44" s="107" t="str">
        <f t="shared" si="16"/>
        <v xml:space="preserve">Nonlinear Programming </v>
      </c>
      <c r="AA44" s="107" t="str">
        <f t="shared" si="17"/>
        <v>Dr. Öğr. Üyesi Gülçin DİNÇ YALÇIN</v>
      </c>
      <c r="AB44" s="106" t="str">
        <f t="shared" si="18"/>
        <v>END-D6</v>
      </c>
    </row>
    <row r="45" spans="2:28" x14ac:dyDescent="0.3">
      <c r="B45" s="111"/>
      <c r="C45" s="8">
        <v>0.58333333333333304</v>
      </c>
      <c r="D45" s="3">
        <v>0.61458333333333304</v>
      </c>
      <c r="E45" s="40" t="s">
        <v>92</v>
      </c>
      <c r="F45" s="50"/>
      <c r="G45" s="51"/>
      <c r="H45" s="24"/>
      <c r="I45" s="8">
        <v>0.58333333333333304</v>
      </c>
      <c r="J45" s="81" t="s">
        <v>154</v>
      </c>
      <c r="K45" s="50" t="str">
        <f>IF(VLOOKUP(J45,dersler,5,FALSE)&lt;&gt;0,RIGHT(VLOOKUP(J45,dersler,5,FALSE),2),"")</f>
        <v>D1</v>
      </c>
      <c r="L45" s="81"/>
      <c r="M45" s="50"/>
      <c r="N45" s="8">
        <v>0.58333333333333304</v>
      </c>
      <c r="O45" s="74" t="s">
        <v>137</v>
      </c>
      <c r="P45" s="50" t="str">
        <f>IF(VLOOKUP(O45,dersler,5,FALSE)&lt;&gt;0,RIGHT(VLOOKUP(O45,dersler,5,FALSE),2),"")</f>
        <v>D3</v>
      </c>
      <c r="Q45" s="82"/>
      <c r="R45" s="50"/>
      <c r="S45" s="8">
        <v>0.58333333333333304</v>
      </c>
      <c r="T45" s="83"/>
      <c r="U45" s="82"/>
      <c r="V45" s="83"/>
      <c r="W45" s="50"/>
      <c r="Y45" s="106" t="s">
        <v>14</v>
      </c>
      <c r="Z45" s="107" t="str">
        <f t="shared" si="16"/>
        <v>Logistics Management And Models</v>
      </c>
      <c r="AA45" s="107" t="str">
        <f t="shared" si="17"/>
        <v>Dr. Öğr. Üyesi Zühal KARTAL</v>
      </c>
      <c r="AB45" s="106" t="str">
        <f t="shared" si="18"/>
        <v>END-D7</v>
      </c>
    </row>
    <row r="46" spans="2:28" x14ac:dyDescent="0.3">
      <c r="B46" s="111"/>
      <c r="C46" s="8">
        <v>0.625</v>
      </c>
      <c r="D46" s="3">
        <v>0.65625</v>
      </c>
      <c r="E46" s="40" t="s">
        <v>92</v>
      </c>
      <c r="F46" s="50"/>
      <c r="G46" s="51"/>
      <c r="H46" s="24"/>
      <c r="I46" s="8">
        <v>0.625</v>
      </c>
      <c r="J46" s="81" t="s">
        <v>154</v>
      </c>
      <c r="K46" s="50" t="str">
        <f>IF(VLOOKUP(J46,dersler,5,FALSE)&lt;&gt;0,RIGHT(VLOOKUP(J46,dersler,5,FALSE),2),"")</f>
        <v>D1</v>
      </c>
      <c r="L46" s="83"/>
      <c r="M46" s="50"/>
      <c r="N46" s="8">
        <v>0.625</v>
      </c>
      <c r="O46" s="74" t="s">
        <v>137</v>
      </c>
      <c r="P46" s="50" t="str">
        <f>IF(VLOOKUP(O46,dersler,5,FALSE)&lt;&gt;0,RIGHT(VLOOKUP(O46,dersler,5,FALSE),2),"")</f>
        <v>D3</v>
      </c>
      <c r="Q46" s="82"/>
      <c r="R46" s="50"/>
      <c r="S46" s="8">
        <v>0.625</v>
      </c>
      <c r="T46" s="83"/>
      <c r="U46" s="82"/>
      <c r="V46" s="83"/>
      <c r="W46" s="50"/>
      <c r="Y46" s="106" t="s">
        <v>57</v>
      </c>
      <c r="Z46" s="107" t="str">
        <f t="shared" si="16"/>
        <v xml:space="preserve">Mühendislik Seminerleri                   
</v>
      </c>
      <c r="AA46" s="107" t="str">
        <f t="shared" si="17"/>
        <v>Araş. Gör. Dr. Banu İÇMEN ERDEM</v>
      </c>
      <c r="AB46" s="106" t="str">
        <f t="shared" si="18"/>
        <v>END-D3</v>
      </c>
    </row>
    <row r="47" spans="2:28" x14ac:dyDescent="0.3">
      <c r="B47" s="111"/>
      <c r="C47" s="8">
        <v>0.66666666666666596</v>
      </c>
      <c r="D47" s="3">
        <v>0.69791666666666596</v>
      </c>
      <c r="E47" s="40" t="s">
        <v>92</v>
      </c>
      <c r="F47" s="50"/>
      <c r="G47" s="51"/>
      <c r="H47" s="24"/>
      <c r="I47" s="8">
        <v>0.66666666666666596</v>
      </c>
      <c r="J47" s="81" t="s">
        <v>154</v>
      </c>
      <c r="K47" s="50" t="str">
        <f>IF(VLOOKUP(J47,dersler,5,FALSE)&lt;&gt;0,RIGHT(VLOOKUP(J47,dersler,5,FALSE),2),"")</f>
        <v>D1</v>
      </c>
      <c r="L47" s="83"/>
      <c r="M47" s="50"/>
      <c r="N47" s="8">
        <v>0.66666666666666596</v>
      </c>
      <c r="O47" s="74" t="s">
        <v>137</v>
      </c>
      <c r="P47" s="50" t="str">
        <f>IF(VLOOKUP(O47,dersler,5,FALSE)&lt;&gt;0,RIGHT(VLOOKUP(O47,dersler,5,FALSE),2),"")</f>
        <v>D3</v>
      </c>
      <c r="Q47" s="82"/>
      <c r="R47" s="50"/>
      <c r="S47" s="8">
        <v>0.66666666666666596</v>
      </c>
      <c r="T47" s="83"/>
      <c r="U47" s="82"/>
      <c r="V47" s="83"/>
      <c r="W47" s="50"/>
      <c r="Y47" s="106" t="s">
        <v>101</v>
      </c>
      <c r="Z47" s="107" t="str">
        <f t="shared" ref="Z47" si="21">VLOOKUP(Y47,dersler,2,FALSE)</f>
        <v>Veri Bilimine Giriş</v>
      </c>
      <c r="AA47" s="107" t="str">
        <f t="shared" ref="AA47" si="22">VLOOKUP(Y47,dersler,3,FALSE)</f>
        <v>Araş. Gör. Dr. Zeliha ERGÜL AYDIN</v>
      </c>
      <c r="AB47" s="106" t="str">
        <f t="shared" si="18"/>
        <v>END-D5</v>
      </c>
    </row>
    <row r="48" spans="2:28" x14ac:dyDescent="0.3">
      <c r="B48" s="111"/>
      <c r="C48" s="8">
        <v>0.70833333333333304</v>
      </c>
      <c r="D48" s="3">
        <v>0.73958333333333304</v>
      </c>
      <c r="E48" s="40" t="s">
        <v>92</v>
      </c>
      <c r="F48" s="50"/>
      <c r="G48" s="51"/>
      <c r="H48" s="24"/>
      <c r="I48" s="8">
        <v>0.70833333333333304</v>
      </c>
      <c r="J48" s="83"/>
      <c r="K48" s="82"/>
      <c r="L48" s="83"/>
      <c r="M48" s="50"/>
      <c r="N48" s="8">
        <v>0.70833333333333304</v>
      </c>
      <c r="O48" s="83"/>
      <c r="P48" s="82"/>
      <c r="Q48" s="82"/>
      <c r="R48" s="50"/>
      <c r="S48" s="8">
        <v>0.70833333333333304</v>
      </c>
      <c r="T48" s="91"/>
      <c r="U48" s="82"/>
      <c r="V48" s="83"/>
      <c r="W48" s="50"/>
      <c r="Y48" s="106" t="s">
        <v>88</v>
      </c>
      <c r="Z48" s="107" t="str">
        <f t="shared" ref="Z48" si="23">VLOOKUP(Y48,dersler,2,FALSE)</f>
        <v xml:space="preserve">Teknoloji Yönetimi </v>
      </c>
      <c r="AA48" s="107" t="str">
        <f t="shared" ref="AA48" si="24">VLOOKUP(Y48,dersler,3,FALSE)</f>
        <v>Öğr. Gör. Dr. Orkun BAŞKAN</v>
      </c>
      <c r="AB48" s="106" t="str">
        <f t="shared" si="18"/>
        <v>END-D4</v>
      </c>
    </row>
    <row r="49" spans="2:28" x14ac:dyDescent="0.3">
      <c r="B49" s="111"/>
      <c r="C49" s="8">
        <v>0.75</v>
      </c>
      <c r="D49" s="3">
        <v>0.78125</v>
      </c>
      <c r="E49" s="52"/>
      <c r="F49" s="50"/>
      <c r="G49" s="51"/>
      <c r="H49" s="24"/>
      <c r="I49" s="8">
        <v>0.75</v>
      </c>
      <c r="J49" s="83"/>
      <c r="K49" s="82"/>
      <c r="L49" s="83"/>
      <c r="M49" s="50"/>
      <c r="N49" s="8">
        <v>0.75</v>
      </c>
      <c r="O49" s="83"/>
      <c r="P49" s="82"/>
      <c r="Q49" s="83"/>
      <c r="R49" s="50"/>
      <c r="S49" s="8">
        <v>0.75</v>
      </c>
      <c r="T49" s="91"/>
      <c r="U49" s="82"/>
      <c r="V49" s="83"/>
      <c r="W49" s="50"/>
      <c r="Y49" s="106" t="s">
        <v>89</v>
      </c>
      <c r="Z49" s="107" t="str">
        <f t="shared" ref="Z49" si="25">VLOOKUP(Y49,dersler,2,FALSE)</f>
        <v>Yalın Düşünce Ve Yalın Üretim Yönetimi</v>
      </c>
      <c r="AA49" s="107" t="str">
        <f t="shared" ref="AA49" si="26">VLOOKUP(Y49,dersler,3,FALSE)</f>
        <v>Öğr. Gör. Dr. Orkun BAŞKAN</v>
      </c>
      <c r="AB49" s="106" t="str">
        <f t="shared" si="18"/>
        <v>END-D4</v>
      </c>
    </row>
    <row r="50" spans="2:28" x14ac:dyDescent="0.3">
      <c r="B50" s="112"/>
      <c r="C50" s="9">
        <v>0.79166666666666696</v>
      </c>
      <c r="D50" s="4">
        <v>0.82291666666666696</v>
      </c>
      <c r="E50" s="53"/>
      <c r="F50" s="54"/>
      <c r="G50" s="55"/>
      <c r="H50" s="28"/>
      <c r="I50" s="9">
        <v>0.79166666666666696</v>
      </c>
      <c r="J50" s="84"/>
      <c r="K50" s="85"/>
      <c r="L50" s="84"/>
      <c r="M50" s="54"/>
      <c r="N50" s="9">
        <v>0.79166666666666696</v>
      </c>
      <c r="O50" s="84"/>
      <c r="P50" s="85"/>
      <c r="Q50" s="84"/>
      <c r="R50" s="54"/>
      <c r="S50" s="9">
        <v>0.79166666666666696</v>
      </c>
      <c r="T50" s="93"/>
      <c r="U50" s="85"/>
      <c r="V50" s="84"/>
      <c r="W50" s="54"/>
      <c r="Y50" s="106" t="s">
        <v>123</v>
      </c>
      <c r="Z50" s="107" t="str">
        <f t="shared" ref="Z50" si="27">VLOOKUP(Y50,dersler,2,FALSE)</f>
        <v>Risk Değerlendirme ve Tehlike Analiz Teknikleri</v>
      </c>
      <c r="AA50" s="107" t="str">
        <f t="shared" ref="AA50" si="28">VLOOKUP(Y50,dersler,3,FALSE)</f>
        <v>Araş. Gör. Dr. Şura TOPTANCI</v>
      </c>
      <c r="AB50" s="106" t="str">
        <f t="shared" si="18"/>
        <v>END-D5</v>
      </c>
    </row>
    <row r="51" spans="2:28" ht="12.75" customHeight="1" x14ac:dyDescent="0.3">
      <c r="B51" s="113" t="s">
        <v>4</v>
      </c>
      <c r="C51" s="10">
        <v>0.33333333333333331</v>
      </c>
      <c r="D51" s="2">
        <v>0.36458333333333331</v>
      </c>
      <c r="E51" s="56"/>
      <c r="F51" s="57"/>
      <c r="G51" s="58"/>
      <c r="H51" s="19"/>
      <c r="I51" s="10">
        <v>0.33333333333333331</v>
      </c>
      <c r="J51" s="86"/>
      <c r="K51" s="87"/>
      <c r="L51" s="86"/>
      <c r="M51" s="57"/>
      <c r="N51" s="10">
        <v>0.33333333333333331</v>
      </c>
      <c r="O51" s="86"/>
      <c r="P51" s="87"/>
      <c r="Q51" s="86"/>
      <c r="R51" s="57"/>
      <c r="S51" s="10">
        <v>0.33333333333333331</v>
      </c>
      <c r="T51" s="94"/>
      <c r="U51" s="87"/>
      <c r="V51" s="86"/>
      <c r="W51" s="57"/>
      <c r="Y51" s="106" t="s">
        <v>159</v>
      </c>
      <c r="Z51" s="107" t="str">
        <f t="shared" ref="Z51:Z52" si="29">VLOOKUP(Y51,dersler,2,FALSE)</f>
        <v>Endüstri Mühendisliği Stajı I</v>
      </c>
      <c r="AA51" s="107" t="str">
        <f t="shared" ref="AA51:AA52" si="30">VLOOKUP(Y51,dersler,3,FALSE)</f>
        <v>Araş. Gör. Dr. Banu İÇMEN ERDEM</v>
      </c>
      <c r="AB51" s="106" t="str">
        <f t="shared" ref="AB51" si="31">IF(VLOOKUP(Y51,dersler,5,FALSE)&lt;&gt;0,VLOOKUP(Y51,dersler,5,FALSE),"")</f>
        <v/>
      </c>
    </row>
    <row r="52" spans="2:28" x14ac:dyDescent="0.3">
      <c r="B52" s="114"/>
      <c r="C52" s="11">
        <v>0.375</v>
      </c>
      <c r="D52" s="3">
        <v>0.40625</v>
      </c>
      <c r="E52" s="59" t="s">
        <v>81</v>
      </c>
      <c r="F52" s="50" t="str">
        <f>IF(VLOOKUP(E52,dersler,5,FALSE)&lt;&gt;0,RIGHT(VLOOKUP(E52,dersler,5,FALSE),2),"")</f>
        <v>D1</v>
      </c>
      <c r="G52" s="43"/>
      <c r="H52" s="21"/>
      <c r="I52" s="11">
        <v>0.375</v>
      </c>
      <c r="J52" s="81" t="s">
        <v>97</v>
      </c>
      <c r="K52" s="50" t="str">
        <f>IF(VLOOKUP(J52,dersler,5,FALSE)&lt;&gt;0,RIGHT(VLOOKUP(J52,dersler,5,FALSE),2),"")</f>
        <v>D2</v>
      </c>
      <c r="L52" s="76"/>
      <c r="M52" s="41"/>
      <c r="N52" s="11">
        <v>0.375</v>
      </c>
      <c r="O52" s="89" t="s">
        <v>30</v>
      </c>
      <c r="P52" s="50" t="str">
        <f>IF(VLOOKUP(O52,dersler,5,FALSE)&lt;&gt;0,RIGHT(VLOOKUP(O52,dersler,5,FALSE),2),"")</f>
        <v>D3</v>
      </c>
      <c r="Q52" s="89"/>
      <c r="R52" s="41"/>
      <c r="S52" s="11">
        <v>0.375</v>
      </c>
      <c r="T52" s="89" t="s">
        <v>88</v>
      </c>
      <c r="U52" s="50" t="str">
        <f>IF(VLOOKUP(T52,dersler,5,FALSE)&lt;&gt;0,RIGHT(VLOOKUP(T52,dersler,5,FALSE),2),"")</f>
        <v>D4</v>
      </c>
      <c r="V52" s="89" t="s">
        <v>123</v>
      </c>
      <c r="W52" s="50" t="str">
        <f>IF(VLOOKUP(V52,dersler,5,FALSE)&lt;&gt;0,RIGHT(VLOOKUP(V52,dersler,5,FALSE),2),"")</f>
        <v>D5</v>
      </c>
      <c r="Y52" s="106" t="s">
        <v>160</v>
      </c>
      <c r="Z52" s="107" t="str">
        <f t="shared" si="29"/>
        <v>Endüstri Mühendisliği Stajı II</v>
      </c>
      <c r="AA52" s="107" t="str">
        <f t="shared" si="30"/>
        <v>Araş. Gör. Dr. Müge ACAR</v>
      </c>
      <c r="AB52" s="106"/>
    </row>
    <row r="53" spans="2:28" x14ac:dyDescent="0.3">
      <c r="B53" s="114"/>
      <c r="C53" s="11">
        <v>0.41666666666666702</v>
      </c>
      <c r="D53" s="3">
        <v>0.44791666666666702</v>
      </c>
      <c r="E53" s="59" t="s">
        <v>81</v>
      </c>
      <c r="F53" s="50" t="str">
        <f>IF(VLOOKUP(E53,dersler,5,FALSE)&lt;&gt;0,RIGHT(VLOOKUP(E53,dersler,5,FALSE),2),"")</f>
        <v>D1</v>
      </c>
      <c r="G53" s="43"/>
      <c r="H53" s="21"/>
      <c r="I53" s="11">
        <v>0.41666666666666702</v>
      </c>
      <c r="J53" s="81" t="s">
        <v>97</v>
      </c>
      <c r="K53" s="50" t="str">
        <f>IF(VLOOKUP(J53,dersler,5,FALSE)&lt;&gt;0,RIGHT(VLOOKUP(J53,dersler,5,FALSE),2),"")</f>
        <v>D2</v>
      </c>
      <c r="L53" s="76"/>
      <c r="M53" s="41"/>
      <c r="N53" s="11">
        <v>0.41666666666666702</v>
      </c>
      <c r="O53" s="89" t="s">
        <v>30</v>
      </c>
      <c r="P53" s="50" t="str">
        <f>IF(VLOOKUP(O53,dersler,5,FALSE)&lt;&gt;0,RIGHT(VLOOKUP(O53,dersler,5,FALSE),2),"")</f>
        <v>D3</v>
      </c>
      <c r="Q53" s="89"/>
      <c r="R53" s="41"/>
      <c r="S53" s="11">
        <v>0.41666666666666702</v>
      </c>
      <c r="T53" s="89" t="s">
        <v>88</v>
      </c>
      <c r="U53" s="50" t="str">
        <f>IF(VLOOKUP(T53,dersler,5,FALSE)&lt;&gt;0,RIGHT(VLOOKUP(T53,dersler,5,FALSE),2),"")</f>
        <v>D4</v>
      </c>
      <c r="V53" s="89" t="s">
        <v>123</v>
      </c>
      <c r="W53" s="50" t="str">
        <f>IF(VLOOKUP(V53,dersler,5,FALSE)&lt;&gt;0,RIGHT(VLOOKUP(V53,dersler,5,FALSE),2),"")</f>
        <v>D5</v>
      </c>
    </row>
    <row r="54" spans="2:28" x14ac:dyDescent="0.3">
      <c r="B54" s="114"/>
      <c r="C54" s="11">
        <v>0.45833333333333298</v>
      </c>
      <c r="D54" s="3">
        <v>0.48958333333333298</v>
      </c>
      <c r="E54" s="40"/>
      <c r="F54" s="41"/>
      <c r="G54" s="43"/>
      <c r="H54" s="21"/>
      <c r="I54" s="11">
        <v>0.45833333333333298</v>
      </c>
      <c r="J54" s="81" t="s">
        <v>97</v>
      </c>
      <c r="K54" s="50" t="str">
        <f>IF(VLOOKUP(J54,dersler,5,FALSE)&lt;&gt;0,RIGHT(VLOOKUP(J54,dersler,5,FALSE),2),"")</f>
        <v>D2</v>
      </c>
      <c r="L54" s="76"/>
      <c r="M54" s="41"/>
      <c r="N54" s="11">
        <v>0.45833333333333298</v>
      </c>
      <c r="O54" s="89" t="s">
        <v>30</v>
      </c>
      <c r="P54" s="50" t="str">
        <f>IF(VLOOKUP(O54,dersler,5,FALSE)&lt;&gt;0,RIGHT(VLOOKUP(O54,dersler,5,FALSE),2),"")</f>
        <v>D3</v>
      </c>
      <c r="Q54" s="89"/>
      <c r="R54" s="41"/>
      <c r="S54" s="11">
        <v>0.45833333333333298</v>
      </c>
      <c r="T54" s="89" t="s">
        <v>88</v>
      </c>
      <c r="U54" s="50" t="str">
        <f>IF(VLOOKUP(T54,dersler,5,FALSE)&lt;&gt;0,RIGHT(VLOOKUP(T54,dersler,5,FALSE),2),"")</f>
        <v>D4</v>
      </c>
      <c r="V54" s="89" t="s">
        <v>123</v>
      </c>
      <c r="W54" s="50" t="str">
        <f>IF(VLOOKUP(V54,dersler,5,FALSE)&lt;&gt;0,RIGHT(VLOOKUP(V54,dersler,5,FALSE),2),"")</f>
        <v>D5</v>
      </c>
      <c r="Y54" s="14" t="s">
        <v>19</v>
      </c>
      <c r="Z54" s="67" t="s">
        <v>17</v>
      </c>
    </row>
    <row r="55" spans="2:28" x14ac:dyDescent="0.3">
      <c r="B55" s="114"/>
      <c r="C55" s="11">
        <v>0.5</v>
      </c>
      <c r="D55" s="3">
        <v>0.53125</v>
      </c>
      <c r="E55" s="60"/>
      <c r="F55" s="41"/>
      <c r="G55" s="43"/>
      <c r="H55" s="21"/>
      <c r="I55" s="11">
        <v>0.5</v>
      </c>
      <c r="J55" s="81" t="s">
        <v>97</v>
      </c>
      <c r="K55" s="50" t="str">
        <f>IF(VLOOKUP(J55,dersler,5,FALSE)&lt;&gt;0,RIGHT(VLOOKUP(J55,dersler,5,FALSE),2),"")</f>
        <v>D2</v>
      </c>
      <c r="L55" s="76"/>
      <c r="M55" s="41"/>
      <c r="N55" s="11">
        <v>0.5</v>
      </c>
      <c r="O55" s="88"/>
      <c r="P55" s="75"/>
      <c r="Q55" s="89"/>
      <c r="R55" s="41"/>
      <c r="S55" s="11">
        <v>0.5</v>
      </c>
      <c r="T55" s="89"/>
      <c r="U55" s="75"/>
      <c r="V55" s="76"/>
      <c r="W55" s="41"/>
      <c r="Y55" s="15" t="s">
        <v>19</v>
      </c>
      <c r="Z55" s="67" t="s">
        <v>16</v>
      </c>
    </row>
    <row r="56" spans="2:28" x14ac:dyDescent="0.3">
      <c r="B56" s="114"/>
      <c r="C56" s="11">
        <v>0.54166666666666596</v>
      </c>
      <c r="D56" s="3">
        <v>0.57291666666666596</v>
      </c>
      <c r="E56" s="60"/>
      <c r="F56" s="41"/>
      <c r="G56" s="43"/>
      <c r="H56" s="21"/>
      <c r="I56" s="11">
        <v>0.54166666666666596</v>
      </c>
      <c r="J56" s="76"/>
      <c r="K56" s="75"/>
      <c r="L56" s="76"/>
      <c r="M56" s="41"/>
      <c r="N56" s="11">
        <v>0.54166666666666596</v>
      </c>
      <c r="O56" s="88"/>
      <c r="P56" s="75"/>
      <c r="Q56" s="76"/>
      <c r="R56" s="41"/>
      <c r="S56" s="11">
        <v>0.54166666666666596</v>
      </c>
      <c r="T56" s="89"/>
      <c r="U56" s="75"/>
      <c r="V56" s="76"/>
      <c r="W56" s="41"/>
      <c r="Y56" s="63" t="s">
        <v>19</v>
      </c>
      <c r="Z56" s="67" t="s">
        <v>18</v>
      </c>
    </row>
    <row r="57" spans="2:28" x14ac:dyDescent="0.3">
      <c r="B57" s="114"/>
      <c r="C57" s="11">
        <v>0.58333333333333304</v>
      </c>
      <c r="D57" s="3">
        <v>0.61458333333333304</v>
      </c>
      <c r="E57" s="40" t="s">
        <v>129</v>
      </c>
      <c r="F57" s="50" t="str">
        <f>IF(VLOOKUP(E57,dersler,5,FALSE)&lt;&gt;0,RIGHT(VLOOKUP(E57,dersler,5,FALSE),2),"")</f>
        <v>D3</v>
      </c>
      <c r="G57" s="43"/>
      <c r="H57" s="21"/>
      <c r="I57" s="11">
        <v>0.58333333333333304</v>
      </c>
      <c r="J57" s="74" t="s">
        <v>96</v>
      </c>
      <c r="K57" s="50" t="str">
        <f>IF(VLOOKUP(J57,dersler,5,FALSE)&lt;&gt;0,RIGHT(VLOOKUP(J57,dersler,5,FALSE),2),"")</f>
        <v>D1</v>
      </c>
      <c r="L57" s="76"/>
      <c r="M57" s="41"/>
      <c r="N57" s="11">
        <v>0.58333333333333304</v>
      </c>
      <c r="O57" s="40" t="s">
        <v>99</v>
      </c>
      <c r="P57" s="50" t="str">
        <f>IF(VLOOKUP(O57,dersler,5,FALSE)&lt;&gt;0,RIGHT(VLOOKUP(O57,dersler,5,FALSE),2),"")</f>
        <v>D2</v>
      </c>
      <c r="R57" s="41"/>
      <c r="S57" s="11">
        <v>0.58333333333333304</v>
      </c>
      <c r="T57" s="89" t="s">
        <v>89</v>
      </c>
      <c r="U57" s="50" t="str">
        <f>IF(VLOOKUP(T57,dersler,5,FALSE)&lt;&gt;0,RIGHT(VLOOKUP(T57,dersler,5,FALSE),2),"")</f>
        <v>D4</v>
      </c>
      <c r="V57" s="89" t="s">
        <v>101</v>
      </c>
      <c r="W57" s="50" t="str">
        <f>IF(VLOOKUP(V57,dersler,5,FALSE)&lt;&gt;0,RIGHT(VLOOKUP(V57,dersler,5,FALSE),2),"")</f>
        <v>D5</v>
      </c>
      <c r="Y57" s="64" t="s">
        <v>19</v>
      </c>
      <c r="Z57" s="96" t="s">
        <v>31</v>
      </c>
    </row>
    <row r="58" spans="2:28" x14ac:dyDescent="0.3">
      <c r="B58" s="114"/>
      <c r="C58" s="11">
        <v>0.625</v>
      </c>
      <c r="D58" s="3">
        <v>0.65625</v>
      </c>
      <c r="E58" s="40" t="s">
        <v>129</v>
      </c>
      <c r="F58" s="50" t="str">
        <f>IF(VLOOKUP(E58,dersler,5,FALSE)&lt;&gt;0,RIGHT(VLOOKUP(E58,dersler,5,FALSE),2),"")</f>
        <v>D3</v>
      </c>
      <c r="G58" s="43"/>
      <c r="H58" s="21"/>
      <c r="I58" s="11">
        <v>0.625</v>
      </c>
      <c r="J58" s="74" t="s">
        <v>96</v>
      </c>
      <c r="K58" s="50" t="str">
        <f>IF(VLOOKUP(J58,dersler,5,FALSE)&lt;&gt;0,RIGHT(VLOOKUP(J58,dersler,5,FALSE),2),"")</f>
        <v>D1</v>
      </c>
      <c r="L58" s="76"/>
      <c r="M58" s="41"/>
      <c r="N58" s="11">
        <v>0.625</v>
      </c>
      <c r="O58" s="40" t="s">
        <v>99</v>
      </c>
      <c r="P58" s="50" t="str">
        <f>IF(VLOOKUP(O58,dersler,5,FALSE)&lt;&gt;0,RIGHT(VLOOKUP(O58,dersler,5,FALSE),2),"")</f>
        <v>D2</v>
      </c>
      <c r="R58" s="41"/>
      <c r="S58" s="11">
        <v>0.625</v>
      </c>
      <c r="T58" s="89" t="s">
        <v>89</v>
      </c>
      <c r="U58" s="50" t="str">
        <f>IF(VLOOKUP(T58,dersler,5,FALSE)&lt;&gt;0,RIGHT(VLOOKUP(T58,dersler,5,FALSE),2),"")</f>
        <v>D4</v>
      </c>
      <c r="V58" s="89" t="s">
        <v>101</v>
      </c>
      <c r="W58" s="50" t="str">
        <f>IF(VLOOKUP(V58,dersler,5,FALSE)&lt;&gt;0,RIGHT(VLOOKUP(V58,dersler,5,FALSE),2),"")</f>
        <v>D5</v>
      </c>
    </row>
    <row r="59" spans="2:28" x14ac:dyDescent="0.3">
      <c r="B59" s="114"/>
      <c r="C59" s="11">
        <v>0.66666666666666596</v>
      </c>
      <c r="D59" s="3">
        <v>0.69791666666666596</v>
      </c>
      <c r="E59" s="40" t="s">
        <v>129</v>
      </c>
      <c r="F59" s="50" t="str">
        <f>IF(VLOOKUP(E59,dersler,5,FALSE)&lt;&gt;0,RIGHT(VLOOKUP(E59,dersler,5,FALSE),2),"")</f>
        <v>D3</v>
      </c>
      <c r="G59" s="43"/>
      <c r="H59" s="21"/>
      <c r="I59" s="11">
        <v>0.66666666666666596</v>
      </c>
      <c r="J59" s="74" t="s">
        <v>96</v>
      </c>
      <c r="K59" s="50" t="str">
        <f>IF(VLOOKUP(J59,dersler,5,FALSE)&lt;&gt;0,RIGHT(VLOOKUP(J59,dersler,5,FALSE),2),"")</f>
        <v>D1</v>
      </c>
      <c r="L59" s="76"/>
      <c r="M59" s="41"/>
      <c r="N59" s="11">
        <v>0.66666666666666596</v>
      </c>
      <c r="O59" s="40" t="s">
        <v>99</v>
      </c>
      <c r="P59" s="50" t="str">
        <f>IF(VLOOKUP(O59,dersler,5,FALSE)&lt;&gt;0,RIGHT(VLOOKUP(O59,dersler,5,FALSE),2),"")</f>
        <v>D2</v>
      </c>
      <c r="R59" s="41"/>
      <c r="S59" s="11">
        <v>0.66666666666666596</v>
      </c>
      <c r="T59" s="89" t="s">
        <v>89</v>
      </c>
      <c r="U59" s="50" t="str">
        <f>IF(VLOOKUP(T59,dersler,5,FALSE)&lt;&gt;0,RIGHT(VLOOKUP(T59,dersler,5,FALSE),2),"")</f>
        <v>D4</v>
      </c>
      <c r="V59" s="89" t="s">
        <v>101</v>
      </c>
      <c r="W59" s="50" t="str">
        <f>IF(VLOOKUP(V59,dersler,5,FALSE)&lt;&gt;0,RIGHT(VLOOKUP(V59,dersler,5,FALSE),2),"")</f>
        <v>D5</v>
      </c>
    </row>
    <row r="60" spans="2:28" x14ac:dyDescent="0.3">
      <c r="B60" s="114"/>
      <c r="C60" s="11">
        <v>0.70833333333333304</v>
      </c>
      <c r="D60" s="3">
        <v>0.73958333333333304</v>
      </c>
      <c r="E60" s="60"/>
      <c r="F60" s="41"/>
      <c r="G60" s="43"/>
      <c r="H60" s="21"/>
      <c r="I60" s="11">
        <v>0.70833333333333304</v>
      </c>
      <c r="J60" s="76"/>
      <c r="K60" s="75"/>
      <c r="L60" s="76"/>
      <c r="M60" s="41"/>
      <c r="N60" s="11">
        <v>0.70833333333333304</v>
      </c>
      <c r="O60" s="89"/>
      <c r="P60" s="75"/>
      <c r="Q60" s="76"/>
      <c r="R60" s="41"/>
      <c r="S60" s="11">
        <v>0.70833333333333304</v>
      </c>
      <c r="T60" s="76"/>
      <c r="U60" s="75"/>
      <c r="V60" s="75"/>
      <c r="W60" s="41"/>
    </row>
    <row r="61" spans="2:28" x14ac:dyDescent="0.3">
      <c r="B61" s="114"/>
      <c r="C61" s="11">
        <v>0.75</v>
      </c>
      <c r="D61" s="3">
        <v>0.78125</v>
      </c>
      <c r="E61" s="60"/>
      <c r="F61" s="41"/>
      <c r="G61" s="43"/>
      <c r="H61" s="21"/>
      <c r="I61" s="11">
        <v>0.75</v>
      </c>
      <c r="J61" s="76"/>
      <c r="K61" s="75"/>
      <c r="L61" s="76"/>
      <c r="M61" s="41"/>
      <c r="N61" s="11">
        <v>0.75</v>
      </c>
      <c r="O61" s="76"/>
      <c r="P61" s="75"/>
      <c r="Q61" s="76"/>
      <c r="R61" s="41"/>
      <c r="S61" s="11">
        <v>0.75</v>
      </c>
      <c r="T61" s="76"/>
      <c r="U61" s="75"/>
      <c r="V61" s="75"/>
      <c r="W61" s="41"/>
    </row>
    <row r="62" spans="2:28" x14ac:dyDescent="0.3">
      <c r="B62" s="115"/>
      <c r="C62" s="12">
        <v>0.79166666666666696</v>
      </c>
      <c r="D62" s="4">
        <v>0.82291666666666696</v>
      </c>
      <c r="E62" s="61"/>
      <c r="F62" s="44"/>
      <c r="G62" s="45"/>
      <c r="H62" s="22"/>
      <c r="I62" s="12">
        <v>0.79166666666666696</v>
      </c>
      <c r="J62" s="77"/>
      <c r="K62" s="78"/>
      <c r="L62" s="77"/>
      <c r="M62" s="44"/>
      <c r="N62" s="12">
        <v>0.79166666666666696</v>
      </c>
      <c r="O62" s="77"/>
      <c r="P62" s="78"/>
      <c r="Q62" s="77"/>
      <c r="R62" s="44"/>
      <c r="S62" s="12">
        <v>0.79166666666666696</v>
      </c>
      <c r="T62" s="77"/>
      <c r="U62" s="78"/>
      <c r="V62" s="78"/>
      <c r="W62" s="44"/>
    </row>
    <row r="63" spans="2:28" ht="12.75" customHeight="1" x14ac:dyDescent="0.3">
      <c r="B63" s="110" t="s">
        <v>5</v>
      </c>
      <c r="C63" s="7">
        <v>0.33333333333333331</v>
      </c>
      <c r="D63" s="2">
        <v>0.36458333333333331</v>
      </c>
      <c r="E63" s="46"/>
      <c r="F63" s="47"/>
      <c r="G63" s="48"/>
      <c r="H63" s="23"/>
      <c r="I63" s="7">
        <v>0.33333333333333331</v>
      </c>
      <c r="J63" s="79"/>
      <c r="K63" s="80"/>
      <c r="L63" s="79"/>
      <c r="M63" s="47"/>
      <c r="N63" s="7">
        <v>0.33333333333333331</v>
      </c>
      <c r="O63" s="79"/>
      <c r="P63" s="80"/>
      <c r="Q63" s="79"/>
      <c r="R63" s="47"/>
      <c r="S63" s="7">
        <v>0.33333333333333331</v>
      </c>
      <c r="T63" s="95" t="s">
        <v>6</v>
      </c>
      <c r="U63" s="80"/>
      <c r="V63" s="79"/>
      <c r="W63" s="47"/>
    </row>
    <row r="64" spans="2:28" x14ac:dyDescent="0.3">
      <c r="B64" s="111"/>
      <c r="C64" s="8">
        <v>0.375</v>
      </c>
      <c r="D64" s="3">
        <v>0.40625</v>
      </c>
      <c r="E64" s="52"/>
      <c r="F64" s="50"/>
      <c r="G64" s="51"/>
      <c r="H64" s="24"/>
      <c r="I64" s="8">
        <v>0.375</v>
      </c>
      <c r="J64" s="83"/>
      <c r="K64" s="82"/>
      <c r="L64" s="83"/>
      <c r="M64" s="50"/>
      <c r="N64" s="8">
        <v>0.375</v>
      </c>
      <c r="O64" s="83"/>
      <c r="P64" s="82"/>
      <c r="Q64" s="83"/>
      <c r="R64" s="50"/>
      <c r="S64" s="8">
        <v>0.375</v>
      </c>
      <c r="T64" s="81" t="s">
        <v>6</v>
      </c>
      <c r="U64" s="82"/>
      <c r="V64" s="83"/>
      <c r="W64" s="50"/>
    </row>
    <row r="65" spans="2:23" x14ac:dyDescent="0.3">
      <c r="B65" s="111"/>
      <c r="C65" s="8">
        <v>0.41666666666666702</v>
      </c>
      <c r="D65" s="3">
        <v>0.44791666666666702</v>
      </c>
      <c r="E65" s="52"/>
      <c r="F65" s="50"/>
      <c r="G65" s="51"/>
      <c r="H65" s="24"/>
      <c r="I65" s="8">
        <v>0.41666666666666702</v>
      </c>
      <c r="J65" s="83"/>
      <c r="K65" s="82"/>
      <c r="L65" s="83"/>
      <c r="M65" s="50"/>
      <c r="N65" s="8">
        <v>0.41666666666666702</v>
      </c>
      <c r="O65" s="83"/>
      <c r="P65" s="82"/>
      <c r="Q65" s="83"/>
      <c r="R65" s="50"/>
      <c r="S65" s="8">
        <v>0.41666666666666702</v>
      </c>
      <c r="T65" s="81" t="s">
        <v>6</v>
      </c>
      <c r="U65" s="82"/>
      <c r="V65" s="83"/>
      <c r="W65" s="50"/>
    </row>
    <row r="66" spans="2:23" x14ac:dyDescent="0.3">
      <c r="B66" s="111"/>
      <c r="C66" s="8">
        <v>0.45833333333333298</v>
      </c>
      <c r="D66" s="3">
        <v>0.48958333333333298</v>
      </c>
      <c r="E66" s="52"/>
      <c r="F66" s="50"/>
      <c r="G66" s="51"/>
      <c r="H66" s="24"/>
      <c r="I66" s="8">
        <v>0.45833333333333298</v>
      </c>
      <c r="J66" s="83"/>
      <c r="K66" s="82"/>
      <c r="L66" s="83"/>
      <c r="M66" s="50"/>
      <c r="N66" s="8">
        <v>0.45833333333333298</v>
      </c>
      <c r="O66" s="83"/>
      <c r="P66" s="82"/>
      <c r="Q66" s="83"/>
      <c r="R66" s="50"/>
      <c r="S66" s="8">
        <v>0.45833333333333298</v>
      </c>
      <c r="T66" s="81" t="s">
        <v>6</v>
      </c>
      <c r="U66" s="82"/>
      <c r="V66" s="83"/>
      <c r="W66" s="50"/>
    </row>
    <row r="67" spans="2:23" x14ac:dyDescent="0.3">
      <c r="B67" s="111"/>
      <c r="C67" s="8">
        <v>0.5</v>
      </c>
      <c r="D67" s="3">
        <v>0.53125</v>
      </c>
      <c r="E67" s="26"/>
      <c r="F67" s="24"/>
      <c r="G67" s="25"/>
      <c r="H67" s="24"/>
      <c r="I67" s="8">
        <v>0.5</v>
      </c>
      <c r="J67" s="83"/>
      <c r="K67" s="82"/>
      <c r="L67" s="83"/>
      <c r="M67" s="50"/>
      <c r="N67" s="8">
        <v>0.5</v>
      </c>
      <c r="O67" s="51"/>
      <c r="P67" s="50"/>
      <c r="Q67" s="51"/>
      <c r="R67" s="50"/>
      <c r="S67" s="8">
        <v>0.5</v>
      </c>
      <c r="T67" s="81" t="s">
        <v>6</v>
      </c>
      <c r="U67" s="82"/>
      <c r="V67" s="83"/>
      <c r="W67" s="50"/>
    </row>
    <row r="68" spans="2:23" x14ac:dyDescent="0.3">
      <c r="B68" s="111"/>
      <c r="C68" s="8">
        <v>0.54166666666666596</v>
      </c>
      <c r="D68" s="3">
        <v>0.57291666666666596</v>
      </c>
      <c r="E68" s="26"/>
      <c r="F68" s="24"/>
      <c r="G68" s="25"/>
      <c r="H68" s="24"/>
      <c r="I68" s="8">
        <v>0.54166666666666596</v>
      </c>
      <c r="J68" s="83"/>
      <c r="K68" s="82"/>
      <c r="L68" s="83"/>
      <c r="M68" s="50"/>
      <c r="N68" s="8">
        <v>0.54166666666666596</v>
      </c>
      <c r="O68" s="51"/>
      <c r="P68" s="50"/>
      <c r="Q68" s="51"/>
      <c r="R68" s="50"/>
      <c r="S68" s="8">
        <v>0.54166666666666596</v>
      </c>
      <c r="T68" s="81" t="s">
        <v>6</v>
      </c>
      <c r="U68" s="82"/>
      <c r="V68" s="83"/>
      <c r="W68" s="50"/>
    </row>
    <row r="69" spans="2:23" x14ac:dyDescent="0.3">
      <c r="B69" s="111"/>
      <c r="C69" s="8">
        <v>0.58333333333333304</v>
      </c>
      <c r="D69" s="3">
        <v>0.61458333333333304</v>
      </c>
      <c r="E69" s="26"/>
      <c r="F69" s="24"/>
      <c r="G69" s="25"/>
      <c r="H69" s="24"/>
      <c r="I69" s="8">
        <v>0.58333333333333304</v>
      </c>
      <c r="J69" s="83"/>
      <c r="K69" s="82"/>
      <c r="L69" s="83"/>
      <c r="M69" s="50"/>
      <c r="N69" s="8">
        <v>0.58333333333333304</v>
      </c>
      <c r="O69" s="51"/>
      <c r="P69" s="50"/>
      <c r="Q69" s="51"/>
      <c r="R69" s="50"/>
      <c r="S69" s="8">
        <v>0.58333333333333304</v>
      </c>
      <c r="T69" s="81" t="s">
        <v>7</v>
      </c>
      <c r="U69" s="82"/>
      <c r="V69" s="83"/>
      <c r="W69" s="50"/>
    </row>
    <row r="70" spans="2:23" x14ac:dyDescent="0.3">
      <c r="B70" s="111"/>
      <c r="C70" s="8">
        <v>0.625</v>
      </c>
      <c r="D70" s="3">
        <v>0.65625</v>
      </c>
      <c r="E70" s="26"/>
      <c r="F70" s="24"/>
      <c r="G70" s="25"/>
      <c r="H70" s="24"/>
      <c r="I70" s="8">
        <v>0.625</v>
      </c>
      <c r="J70" s="83"/>
      <c r="K70" s="82"/>
      <c r="L70" s="83"/>
      <c r="M70" s="50"/>
      <c r="N70" s="8">
        <v>0.625</v>
      </c>
      <c r="O70" s="51"/>
      <c r="P70" s="50"/>
      <c r="Q70" s="51"/>
      <c r="R70" s="50"/>
      <c r="S70" s="8">
        <v>0.625</v>
      </c>
      <c r="T70" s="81" t="s">
        <v>7</v>
      </c>
      <c r="U70" s="82"/>
      <c r="V70" s="83"/>
      <c r="W70" s="50"/>
    </row>
    <row r="71" spans="2:23" x14ac:dyDescent="0.3">
      <c r="B71" s="111"/>
      <c r="C71" s="8">
        <v>0.66666666666666596</v>
      </c>
      <c r="D71" s="3">
        <v>0.69791666666666596</v>
      </c>
      <c r="E71" s="26"/>
      <c r="F71" s="24"/>
      <c r="G71" s="25"/>
      <c r="H71" s="24"/>
      <c r="I71" s="8">
        <v>0.66666666666666596</v>
      </c>
      <c r="J71" s="51"/>
      <c r="K71" s="50"/>
      <c r="L71" s="51"/>
      <c r="M71" s="50"/>
      <c r="N71" s="8">
        <v>0.66666666666666596</v>
      </c>
      <c r="O71" s="51"/>
      <c r="P71" s="50"/>
      <c r="Q71" s="51"/>
      <c r="R71" s="50"/>
      <c r="S71" s="8">
        <v>0.66666666666666596</v>
      </c>
      <c r="T71" s="81" t="s">
        <v>7</v>
      </c>
      <c r="U71" s="82"/>
      <c r="V71" s="83"/>
      <c r="W71" s="50"/>
    </row>
    <row r="72" spans="2:23" x14ac:dyDescent="0.3">
      <c r="B72" s="111"/>
      <c r="C72" s="8">
        <v>0.70833333333333304</v>
      </c>
      <c r="D72" s="3">
        <v>0.73958333333333304</v>
      </c>
      <c r="E72" s="26"/>
      <c r="F72" s="24"/>
      <c r="G72" s="25"/>
      <c r="H72" s="24"/>
      <c r="I72" s="8">
        <v>0.70833333333333304</v>
      </c>
      <c r="J72" s="25"/>
      <c r="K72" s="24"/>
      <c r="L72" s="25"/>
      <c r="M72" s="24"/>
      <c r="N72" s="8">
        <v>0.70833333333333304</v>
      </c>
      <c r="O72" s="51"/>
      <c r="P72" s="50"/>
      <c r="Q72" s="51"/>
      <c r="R72" s="50"/>
      <c r="S72" s="8">
        <v>0.70833333333333304</v>
      </c>
      <c r="T72" s="83"/>
      <c r="U72" s="82"/>
      <c r="V72" s="83"/>
      <c r="W72" s="50"/>
    </row>
    <row r="73" spans="2:23" x14ac:dyDescent="0.3">
      <c r="B73" s="111"/>
      <c r="C73" s="8">
        <v>0.75</v>
      </c>
      <c r="D73" s="3">
        <v>0.78125</v>
      </c>
      <c r="E73" s="26"/>
      <c r="F73" s="24"/>
      <c r="G73" s="25"/>
      <c r="H73" s="24"/>
      <c r="I73" s="8">
        <v>0.75</v>
      </c>
      <c r="J73" s="25"/>
      <c r="K73" s="24"/>
      <c r="L73" s="25"/>
      <c r="M73" s="24"/>
      <c r="N73" s="8">
        <v>0.75</v>
      </c>
      <c r="O73" s="51"/>
      <c r="P73" s="50"/>
      <c r="Q73" s="51"/>
      <c r="R73" s="50"/>
      <c r="S73" s="8">
        <v>0.75</v>
      </c>
      <c r="T73" s="51"/>
      <c r="U73" s="50"/>
      <c r="V73" s="51"/>
      <c r="W73" s="50"/>
    </row>
    <row r="74" spans="2:23" x14ac:dyDescent="0.3">
      <c r="B74" s="112"/>
      <c r="C74" s="9">
        <v>0.79166666666666696</v>
      </c>
      <c r="D74" s="4">
        <v>0.82291666666666696</v>
      </c>
      <c r="E74" s="27"/>
      <c r="F74" s="28"/>
      <c r="G74" s="29"/>
      <c r="H74" s="28"/>
      <c r="I74" s="9">
        <v>0.79166666666666696</v>
      </c>
      <c r="J74" s="29"/>
      <c r="K74" s="28"/>
      <c r="L74" s="29"/>
      <c r="M74" s="28"/>
      <c r="N74" s="9">
        <v>0.79166666666666696</v>
      </c>
      <c r="O74" s="55"/>
      <c r="P74" s="54"/>
      <c r="Q74" s="55"/>
      <c r="R74" s="54"/>
      <c r="S74" s="9">
        <v>0.79166666666666696</v>
      </c>
      <c r="T74" s="29"/>
      <c r="U74" s="28"/>
      <c r="V74" s="29"/>
      <c r="W74" s="28"/>
    </row>
  </sheetData>
  <mergeCells count="6">
    <mergeCell ref="B63:B74"/>
    <mergeCell ref="B3:B14"/>
    <mergeCell ref="B15:B26"/>
    <mergeCell ref="B27:B38"/>
    <mergeCell ref="B39:B50"/>
    <mergeCell ref="B51:B62"/>
  </mergeCells>
  <phoneticPr fontId="10" type="noConversion"/>
  <conditionalFormatting sqref="T73:T74 G3 G7:G27 G32:G74 E32:E41 E44 O12:O27 Q43 L35:L74 J3 J30:J32 L30:L32 O3 O5:O8 T17:T18 Q3:Q8 T20 T38 T43:T44 O32:O39 Q49:Q56 Q60:Q74 V8:V16 V63:V74 T49:T69 T3 V3:V5 E13:E22 J6:J20 J23:J27 E49:E56 E8 E11 E25:E27 E3:E5 Q12:Q39 L3:L27 O41:O56 E60:E74 O60:O74 V20:V26 V35:V59 V28:V32 T6:T15 T25:T27 J35:J74">
    <cfRule type="notContainsBlanks" dxfId="0" priority="1195">
      <formula>LEN(TRIM(E3))&gt;0</formula>
    </cfRule>
  </conditionalFormatting>
  <conditionalFormatting sqref="T70">
    <cfRule type="notContainsBlanks" dxfId="932" priority="1194">
      <formula>LEN(TRIM(T70))&gt;0</formula>
    </cfRule>
  </conditionalFormatting>
  <conditionalFormatting sqref="T71">
    <cfRule type="notContainsBlanks" dxfId="931" priority="1193">
      <formula>LEN(TRIM(T71))&gt;0</formula>
    </cfRule>
  </conditionalFormatting>
  <conditionalFormatting sqref="T72">
    <cfRule type="notContainsBlanks" dxfId="930" priority="1192">
      <formula>LEN(TRIM(T72))&gt;0</formula>
    </cfRule>
  </conditionalFormatting>
  <conditionalFormatting sqref="G4:G5">
    <cfRule type="notContainsBlanks" dxfId="929" priority="1190">
      <formula>LEN(TRIM(G4))&gt;0</formula>
    </cfRule>
  </conditionalFormatting>
  <conditionalFormatting sqref="E28:E29">
    <cfRule type="notContainsBlanks" dxfId="928" priority="1188">
      <formula>LEN(TRIM(E28))&gt;0</formula>
    </cfRule>
  </conditionalFormatting>
  <conditionalFormatting sqref="E13:E14 E8 E3:E5">
    <cfRule type="expression" dxfId="927" priority="1186" stopIfTrue="1">
      <formula>$F3=1</formula>
    </cfRule>
  </conditionalFormatting>
  <conditionalFormatting sqref="U3:U5 F3 P3:P4 P12:P16 K35:K39 K32 U20:U28 F11:F15 P8 U8 U12:U15 F32:F34 U32:U35 K43:K44 K48:K51 K56 F54:F56 F60:F74 K60:K74 F19:F22 F37:F41 W35:W51 W30:W32 F44:F51 F25:F27">
    <cfRule type="containsText" dxfId="926" priority="1112" operator="containsText" text="L2">
      <formula>NOT(ISERROR(SEARCH("L2",F3)))</formula>
    </cfRule>
    <cfRule type="containsText" dxfId="925" priority="1177" operator="containsText" text="D8">
      <formula>NOT(ISERROR(SEARCH("D8",F3)))</formula>
    </cfRule>
    <cfRule type="containsText" dxfId="924" priority="1178" operator="containsText" text="D7">
      <formula>NOT(ISERROR(SEARCH("D7",F3)))</formula>
    </cfRule>
    <cfRule type="containsText" dxfId="923" priority="1179" operator="containsText" text="D6">
      <formula>NOT(ISERROR(SEARCH("D6",F3)))</formula>
    </cfRule>
    <cfRule type="containsText" dxfId="922" priority="1180" operator="containsText" text="D5">
      <formula>NOT(ISERROR(SEARCH("D5",F3)))</formula>
    </cfRule>
    <cfRule type="containsText" dxfId="921" priority="1181" operator="containsText" text="D4">
      <formula>NOT(ISERROR(SEARCH("D4",F3)))</formula>
    </cfRule>
    <cfRule type="containsText" dxfId="920" priority="1182" operator="containsText" text="D3">
      <formula>NOT(ISERROR(SEARCH("D3",F3)))</formula>
    </cfRule>
    <cfRule type="containsText" dxfId="919" priority="1183" operator="containsText" text="D2">
      <formula>NOT(ISERROR(SEARCH("D2",F3)))</formula>
    </cfRule>
    <cfRule type="containsText" dxfId="918" priority="1184" operator="containsText" text="D1">
      <formula>NOT(ISERROR(SEARCH("D1",F3)))</formula>
    </cfRule>
    <cfRule type="containsText" dxfId="917" priority="1185" operator="containsText" text="U.">
      <formula>NOT(ISERROR(SEARCH("U.",F3)))</formula>
    </cfRule>
  </conditionalFormatting>
  <conditionalFormatting sqref="H3:H39 H44:H74">
    <cfRule type="containsText" dxfId="916" priority="1102" operator="containsText" text="L2">
      <formula>NOT(ISERROR(SEARCH("L2",H3)))</formula>
    </cfRule>
    <cfRule type="containsText" dxfId="915" priority="1103" operator="containsText" text="D8">
      <formula>NOT(ISERROR(SEARCH("D8",H3)))</formula>
    </cfRule>
    <cfRule type="containsText" dxfId="914" priority="1104" operator="containsText" text="D7">
      <formula>NOT(ISERROR(SEARCH("D7",H3)))</formula>
    </cfRule>
    <cfRule type="containsText" dxfId="913" priority="1105" operator="containsText" text="D6">
      <formula>NOT(ISERROR(SEARCH("D6",H3)))</formula>
    </cfRule>
    <cfRule type="containsText" dxfId="912" priority="1106" operator="containsText" text="D5">
      <formula>NOT(ISERROR(SEARCH("D5",H3)))</formula>
    </cfRule>
    <cfRule type="containsText" dxfId="911" priority="1107" operator="containsText" text="D4">
      <formula>NOT(ISERROR(SEARCH("D4",H3)))</formula>
    </cfRule>
    <cfRule type="containsText" dxfId="910" priority="1108" operator="containsText" text="D3">
      <formula>NOT(ISERROR(SEARCH("D3",H3)))</formula>
    </cfRule>
    <cfRule type="containsText" dxfId="909" priority="1109" operator="containsText" text="D2">
      <formula>NOT(ISERROR(SEARCH("D2",H3)))</formula>
    </cfRule>
    <cfRule type="containsText" dxfId="908" priority="1110" operator="containsText" text="D1">
      <formula>NOT(ISERROR(SEARCH("D1",H3)))</formula>
    </cfRule>
    <cfRule type="containsText" dxfId="907" priority="1111" operator="containsText" text="U.">
      <formula>NOT(ISERROR(SEARCH("U.",H3)))</formula>
    </cfRule>
  </conditionalFormatting>
  <conditionalFormatting sqref="K3 K19:K20 K6:K7 K11:K16 K23:K27">
    <cfRule type="containsText" dxfId="906" priority="1092" operator="containsText" text="L2">
      <formula>NOT(ISERROR(SEARCH("L2",K3)))</formula>
    </cfRule>
    <cfRule type="containsText" dxfId="905" priority="1093" operator="containsText" text="D8">
      <formula>NOT(ISERROR(SEARCH("D8",K3)))</formula>
    </cfRule>
    <cfRule type="containsText" dxfId="904" priority="1094" operator="containsText" text="D7">
      <formula>NOT(ISERROR(SEARCH("D7",K3)))</formula>
    </cfRule>
    <cfRule type="containsText" dxfId="903" priority="1095" operator="containsText" text="D6">
      <formula>NOT(ISERROR(SEARCH("D6",K3)))</formula>
    </cfRule>
    <cfRule type="containsText" dxfId="902" priority="1096" operator="containsText" text="D5">
      <formula>NOT(ISERROR(SEARCH("D5",K3)))</formula>
    </cfRule>
    <cfRule type="containsText" dxfId="901" priority="1097" operator="containsText" text="D4">
      <formula>NOT(ISERROR(SEARCH("D4",K3)))</formula>
    </cfRule>
    <cfRule type="containsText" dxfId="900" priority="1098" operator="containsText" text="D3">
      <formula>NOT(ISERROR(SEARCH("D3",K3)))</formula>
    </cfRule>
    <cfRule type="containsText" dxfId="899" priority="1099" operator="containsText" text="D2">
      <formula>NOT(ISERROR(SEARCH("D2",K3)))</formula>
    </cfRule>
    <cfRule type="containsText" dxfId="898" priority="1100" operator="containsText" text="D1">
      <formula>NOT(ISERROR(SEARCH("D1",K3)))</formula>
    </cfRule>
    <cfRule type="containsText" dxfId="897" priority="1101" operator="containsText" text="U.">
      <formula>NOT(ISERROR(SEARCH("U.",K3)))</formula>
    </cfRule>
  </conditionalFormatting>
  <conditionalFormatting sqref="M3:M7 M12:M29 M32:M74">
    <cfRule type="containsText" dxfId="896" priority="1082" operator="containsText" text="L2">
      <formula>NOT(ISERROR(SEARCH("L2",M3)))</formula>
    </cfRule>
    <cfRule type="containsText" dxfId="895" priority="1083" operator="containsText" text="D8">
      <formula>NOT(ISERROR(SEARCH("D8",M3)))</formula>
    </cfRule>
    <cfRule type="containsText" dxfId="894" priority="1084" operator="containsText" text="D7">
      <formula>NOT(ISERROR(SEARCH("D7",M3)))</formula>
    </cfRule>
    <cfRule type="containsText" dxfId="893" priority="1085" operator="containsText" text="D6">
      <formula>NOT(ISERROR(SEARCH("D6",M3)))</formula>
    </cfRule>
    <cfRule type="containsText" dxfId="892" priority="1086" operator="containsText" text="D5">
      <formula>NOT(ISERROR(SEARCH("D5",M3)))</formula>
    </cfRule>
    <cfRule type="containsText" dxfId="891" priority="1087" operator="containsText" text="D4">
      <formula>NOT(ISERROR(SEARCH("D4",M3)))</formula>
    </cfRule>
    <cfRule type="containsText" dxfId="890" priority="1088" operator="containsText" text="D3">
      <formula>NOT(ISERROR(SEARCH("D3",M3)))</formula>
    </cfRule>
    <cfRule type="containsText" dxfId="889" priority="1089" operator="containsText" text="D2">
      <formula>NOT(ISERROR(SEARCH("D2",M3)))</formula>
    </cfRule>
    <cfRule type="containsText" dxfId="888" priority="1090" operator="containsText" text="D1">
      <formula>NOT(ISERROR(SEARCH("D1",M3)))</formula>
    </cfRule>
    <cfRule type="containsText" dxfId="887" priority="1091" operator="containsText" text="U.">
      <formula>NOT(ISERROR(SEARCH("U.",M3)))</formula>
    </cfRule>
  </conditionalFormatting>
  <conditionalFormatting sqref="P24:P27 P44 P32 P36:P40 P48:P51 P55:P56 P60:P74">
    <cfRule type="containsText" dxfId="886" priority="1072" operator="containsText" text="L2">
      <formula>NOT(ISERROR(SEARCH("L2",P24)))</formula>
    </cfRule>
    <cfRule type="containsText" dxfId="885" priority="1073" operator="containsText" text="D8">
      <formula>NOT(ISERROR(SEARCH("D8",P24)))</formula>
    </cfRule>
    <cfRule type="containsText" dxfId="884" priority="1074" operator="containsText" text="D7">
      <formula>NOT(ISERROR(SEARCH("D7",P24)))</formula>
    </cfRule>
    <cfRule type="containsText" dxfId="883" priority="1075" operator="containsText" text="D6">
      <formula>NOT(ISERROR(SEARCH("D6",P24)))</formula>
    </cfRule>
    <cfRule type="containsText" dxfId="882" priority="1076" operator="containsText" text="D5">
      <formula>NOT(ISERROR(SEARCH("D5",P24)))</formula>
    </cfRule>
    <cfRule type="containsText" dxfId="881" priority="1077" operator="containsText" text="D4">
      <formula>NOT(ISERROR(SEARCH("D4",P24)))</formula>
    </cfRule>
    <cfRule type="containsText" dxfId="880" priority="1078" operator="containsText" text="D3">
      <formula>NOT(ISERROR(SEARCH("D3",P24)))</formula>
    </cfRule>
    <cfRule type="containsText" dxfId="879" priority="1079" operator="containsText" text="D2">
      <formula>NOT(ISERROR(SEARCH("D2",P24)))</formula>
    </cfRule>
    <cfRule type="containsText" dxfId="878" priority="1080" operator="containsText" text="D1">
      <formula>NOT(ISERROR(SEARCH("D1",P24)))</formula>
    </cfRule>
    <cfRule type="containsText" dxfId="877" priority="1081" operator="containsText" text="U.">
      <formula>NOT(ISERROR(SEARCH("U.",P24)))</formula>
    </cfRule>
  </conditionalFormatting>
  <conditionalFormatting sqref="R3:R4 R56:R74 R8:R15 R19:R20 R31:R32 R36:R52 R24:R27">
    <cfRule type="containsText" dxfId="876" priority="1062" operator="containsText" text="L2">
      <formula>NOT(ISERROR(SEARCH("L2",R3)))</formula>
    </cfRule>
    <cfRule type="containsText" dxfId="875" priority="1063" operator="containsText" text="D8">
      <formula>NOT(ISERROR(SEARCH("D8",R3)))</formula>
    </cfRule>
    <cfRule type="containsText" dxfId="874" priority="1064" operator="containsText" text="D7">
      <formula>NOT(ISERROR(SEARCH("D7",R3)))</formula>
    </cfRule>
    <cfRule type="containsText" dxfId="873" priority="1065" operator="containsText" text="D6">
      <formula>NOT(ISERROR(SEARCH("D6",R3)))</formula>
    </cfRule>
    <cfRule type="containsText" dxfId="872" priority="1066" operator="containsText" text="D5">
      <formula>NOT(ISERROR(SEARCH("D5",R3)))</formula>
    </cfRule>
    <cfRule type="containsText" dxfId="871" priority="1067" operator="containsText" text="D4">
      <formula>NOT(ISERROR(SEARCH("D4",R3)))</formula>
    </cfRule>
    <cfRule type="containsText" dxfId="870" priority="1068" operator="containsText" text="D3">
      <formula>NOT(ISERROR(SEARCH("D3",R3)))</formula>
    </cfRule>
    <cfRule type="containsText" dxfId="869" priority="1069" operator="containsText" text="D2">
      <formula>NOT(ISERROR(SEARCH("D2",R3)))</formula>
    </cfRule>
    <cfRule type="containsText" dxfId="868" priority="1070" operator="containsText" text="D1">
      <formula>NOT(ISERROR(SEARCH("D1",R3)))</formula>
    </cfRule>
    <cfRule type="containsText" dxfId="867" priority="1071" operator="containsText" text="U.">
      <formula>NOT(ISERROR(SEARCH("U.",R3)))</formula>
    </cfRule>
  </conditionalFormatting>
  <conditionalFormatting sqref="W3 W20:W27 W6:W16 W55:W56 W60:W74">
    <cfRule type="containsText" dxfId="866" priority="1032" operator="containsText" text="L2">
      <formula>NOT(ISERROR(SEARCH("L2",W3)))</formula>
    </cfRule>
    <cfRule type="containsText" dxfId="865" priority="1033" operator="containsText" text="D8">
      <formula>NOT(ISERROR(SEARCH("D8",W3)))</formula>
    </cfRule>
    <cfRule type="containsText" dxfId="864" priority="1034" operator="containsText" text="D7">
      <formula>NOT(ISERROR(SEARCH("D7",W3)))</formula>
    </cfRule>
    <cfRule type="containsText" dxfId="863" priority="1035" operator="containsText" text="D6">
      <formula>NOT(ISERROR(SEARCH("D6",W3)))</formula>
    </cfRule>
    <cfRule type="containsText" dxfId="862" priority="1036" operator="containsText" text="D5">
      <formula>NOT(ISERROR(SEARCH("D5",W3)))</formula>
    </cfRule>
    <cfRule type="containsText" dxfId="861" priority="1037" operator="containsText" text="D4">
      <formula>NOT(ISERROR(SEARCH("D4",W3)))</formula>
    </cfRule>
    <cfRule type="containsText" dxfId="860" priority="1038" operator="containsText" text="D3">
      <formula>NOT(ISERROR(SEARCH("D3",W3)))</formula>
    </cfRule>
    <cfRule type="containsText" dxfId="859" priority="1039" operator="containsText" text="D2">
      <formula>NOT(ISERROR(SEARCH("D2",W3)))</formula>
    </cfRule>
    <cfRule type="containsText" dxfId="858" priority="1040" operator="containsText" text="D1">
      <formula>NOT(ISERROR(SEARCH("D1",W3)))</formula>
    </cfRule>
    <cfRule type="containsText" dxfId="857" priority="1041" operator="containsText" text="U.">
      <formula>NOT(ISERROR(SEARCH("U.",W3)))</formula>
    </cfRule>
  </conditionalFormatting>
  <conditionalFormatting sqref="U38:U47 U49:U51 V60:V62 U55:U56 U60:U74">
    <cfRule type="containsText" dxfId="856" priority="1052" operator="containsText" text="L2">
      <formula>NOT(ISERROR(SEARCH("L2",U38)))</formula>
    </cfRule>
    <cfRule type="containsText" dxfId="855" priority="1053" operator="containsText" text="D8">
      <formula>NOT(ISERROR(SEARCH("D8",U38)))</formula>
    </cfRule>
    <cfRule type="containsText" dxfId="854" priority="1054" operator="containsText" text="D7">
      <formula>NOT(ISERROR(SEARCH("D7",U38)))</formula>
    </cfRule>
    <cfRule type="containsText" dxfId="853" priority="1055" operator="containsText" text="D6">
      <formula>NOT(ISERROR(SEARCH("D6",U38)))</formula>
    </cfRule>
    <cfRule type="containsText" dxfId="852" priority="1056" operator="containsText" text="D5">
      <formula>NOT(ISERROR(SEARCH("D5",U38)))</formula>
    </cfRule>
    <cfRule type="containsText" dxfId="851" priority="1057" operator="containsText" text="D4">
      <formula>NOT(ISERROR(SEARCH("D4",U38)))</formula>
    </cfRule>
    <cfRule type="containsText" dxfId="850" priority="1058" operator="containsText" text="D3">
      <formula>NOT(ISERROR(SEARCH("D3",U38)))</formula>
    </cfRule>
    <cfRule type="containsText" dxfId="849" priority="1059" operator="containsText" text="D2">
      <formula>NOT(ISERROR(SEARCH("D2",U38)))</formula>
    </cfRule>
    <cfRule type="containsText" dxfId="848" priority="1060" operator="containsText" text="D1">
      <formula>NOT(ISERROR(SEARCH("D1",U38)))</formula>
    </cfRule>
    <cfRule type="containsText" dxfId="847" priority="1061" operator="containsText" text="U.">
      <formula>NOT(ISERROR(SEARCH("U.",U38)))</formula>
    </cfRule>
  </conditionalFormatting>
  <conditionalFormatting sqref="T48">
    <cfRule type="notContainsBlanks" dxfId="846" priority="1011">
      <formula>LEN(TRIM(T48))&gt;0</formula>
    </cfRule>
  </conditionalFormatting>
  <conditionalFormatting sqref="U48">
    <cfRule type="containsText" dxfId="845" priority="1001" operator="containsText" text="L2">
      <formula>NOT(ISERROR(SEARCH("L2",U48)))</formula>
    </cfRule>
    <cfRule type="containsText" dxfId="844" priority="1002" operator="containsText" text="D8">
      <formula>NOT(ISERROR(SEARCH("D8",U48)))</formula>
    </cfRule>
    <cfRule type="containsText" dxfId="843" priority="1003" operator="containsText" text="D7">
      <formula>NOT(ISERROR(SEARCH("D7",U48)))</formula>
    </cfRule>
    <cfRule type="containsText" dxfId="842" priority="1004" operator="containsText" text="D6">
      <formula>NOT(ISERROR(SEARCH("D6",U48)))</formula>
    </cfRule>
    <cfRule type="containsText" dxfId="841" priority="1005" operator="containsText" text="D5">
      <formula>NOT(ISERROR(SEARCH("D5",U48)))</formula>
    </cfRule>
    <cfRule type="containsText" dxfId="840" priority="1006" operator="containsText" text="D4">
      <formula>NOT(ISERROR(SEARCH("D4",U48)))</formula>
    </cfRule>
    <cfRule type="containsText" dxfId="839" priority="1007" operator="containsText" text="D3">
      <formula>NOT(ISERROR(SEARCH("D3",U48)))</formula>
    </cfRule>
    <cfRule type="containsText" dxfId="838" priority="1008" operator="containsText" text="D2">
      <formula>NOT(ISERROR(SEARCH("D2",U48)))</formula>
    </cfRule>
    <cfRule type="containsText" dxfId="837" priority="1009" operator="containsText" text="D1">
      <formula>NOT(ISERROR(SEARCH("D1",U48)))</formula>
    </cfRule>
    <cfRule type="containsText" dxfId="836" priority="1010" operator="containsText" text="U.">
      <formula>NOT(ISERROR(SEARCH("U.",U48)))</formula>
    </cfRule>
  </conditionalFormatting>
  <conditionalFormatting sqref="R53:R55">
    <cfRule type="containsText" dxfId="835" priority="991" operator="containsText" text="L2">
      <formula>NOT(ISERROR(SEARCH("L2",R53)))</formula>
    </cfRule>
    <cfRule type="containsText" dxfId="834" priority="992" operator="containsText" text="D8">
      <formula>NOT(ISERROR(SEARCH("D8",R53)))</formula>
    </cfRule>
    <cfRule type="containsText" dxfId="833" priority="993" operator="containsText" text="D7">
      <formula>NOT(ISERROR(SEARCH("D7",R53)))</formula>
    </cfRule>
    <cfRule type="containsText" dxfId="832" priority="994" operator="containsText" text="D6">
      <formula>NOT(ISERROR(SEARCH("D6",R53)))</formula>
    </cfRule>
    <cfRule type="containsText" dxfId="831" priority="995" operator="containsText" text="D5">
      <formula>NOT(ISERROR(SEARCH("D5",R53)))</formula>
    </cfRule>
    <cfRule type="containsText" dxfId="830" priority="996" operator="containsText" text="D4">
      <formula>NOT(ISERROR(SEARCH("D4",R53)))</formula>
    </cfRule>
    <cfRule type="containsText" dxfId="829" priority="997" operator="containsText" text="D3">
      <formula>NOT(ISERROR(SEARCH("D3",R53)))</formula>
    </cfRule>
    <cfRule type="containsText" dxfId="828" priority="998" operator="containsText" text="D2">
      <formula>NOT(ISERROR(SEARCH("D2",R53)))</formula>
    </cfRule>
    <cfRule type="containsText" dxfId="827" priority="999" operator="containsText" text="D1">
      <formula>NOT(ISERROR(SEARCH("D1",R53)))</formula>
    </cfRule>
    <cfRule type="containsText" dxfId="826" priority="1000" operator="containsText" text="U.">
      <formula>NOT(ISERROR(SEARCH("U.",R53)))</formula>
    </cfRule>
  </conditionalFormatting>
  <conditionalFormatting sqref="T16">
    <cfRule type="notContainsBlanks" dxfId="825" priority="990">
      <formula>LEN(TRIM(T16))&gt;0</formula>
    </cfRule>
  </conditionalFormatting>
  <conditionalFormatting sqref="V17:V19">
    <cfRule type="notContainsBlanks" dxfId="824" priority="979">
      <formula>LEN(TRIM(V17))&gt;0</formula>
    </cfRule>
  </conditionalFormatting>
  <conditionalFormatting sqref="E11">
    <cfRule type="expression" dxfId="823" priority="1200" stopIfTrue="1">
      <formula>$F12=1</formula>
    </cfRule>
  </conditionalFormatting>
  <conditionalFormatting sqref="E16:E18">
    <cfRule type="expression" dxfId="822" priority="968" stopIfTrue="1">
      <formula>$F17=1</formula>
    </cfRule>
  </conditionalFormatting>
  <conditionalFormatting sqref="E42:E43">
    <cfRule type="notContainsBlanks" dxfId="821" priority="965">
      <formula>LEN(TRIM(E42))&gt;0</formula>
    </cfRule>
  </conditionalFormatting>
  <conditionalFormatting sqref="E45:E48">
    <cfRule type="notContainsBlanks" dxfId="820" priority="964">
      <formula>LEN(TRIM(E45))&gt;0</formula>
    </cfRule>
  </conditionalFormatting>
  <conditionalFormatting sqref="L30:L31 J30:J31">
    <cfRule type="notContainsBlanks" dxfId="819" priority="963">
      <formula>LEN(TRIM(J30))&gt;0</formula>
    </cfRule>
  </conditionalFormatting>
  <conditionalFormatting sqref="P19">
    <cfRule type="containsText" dxfId="818" priority="929" operator="containsText" text="L2">
      <formula>NOT(ISERROR(SEARCH("L2",P19)))</formula>
    </cfRule>
    <cfRule type="containsText" dxfId="817" priority="930" operator="containsText" text="D8">
      <formula>NOT(ISERROR(SEARCH("D8",P19)))</formula>
    </cfRule>
    <cfRule type="containsText" dxfId="816" priority="931" operator="containsText" text="D7">
      <formula>NOT(ISERROR(SEARCH("D7",P19)))</formula>
    </cfRule>
    <cfRule type="containsText" dxfId="815" priority="932" operator="containsText" text="D6">
      <formula>NOT(ISERROR(SEARCH("D6",P19)))</formula>
    </cfRule>
    <cfRule type="containsText" dxfId="814" priority="933" operator="containsText" text="D5">
      <formula>NOT(ISERROR(SEARCH("D5",P19)))</formula>
    </cfRule>
    <cfRule type="containsText" dxfId="813" priority="934" operator="containsText" text="D4">
      <formula>NOT(ISERROR(SEARCH("D4",P19)))</formula>
    </cfRule>
    <cfRule type="containsText" dxfId="812" priority="935" operator="containsText" text="D3">
      <formula>NOT(ISERROR(SEARCH("D3",P19)))</formula>
    </cfRule>
    <cfRule type="containsText" dxfId="811" priority="936" operator="containsText" text="D2">
      <formula>NOT(ISERROR(SEARCH("D2",P19)))</formula>
    </cfRule>
    <cfRule type="containsText" dxfId="810" priority="937" operator="containsText" text="D1">
      <formula>NOT(ISERROR(SEARCH("D1",P19)))</formula>
    </cfRule>
    <cfRule type="containsText" dxfId="809" priority="938" operator="containsText" text="U.">
      <formula>NOT(ISERROR(SEARCH("U.",P19)))</formula>
    </cfRule>
  </conditionalFormatting>
  <conditionalFormatting sqref="P20">
    <cfRule type="containsText" dxfId="808" priority="919" operator="containsText" text="L2">
      <formula>NOT(ISERROR(SEARCH("L2",P20)))</formula>
    </cfRule>
    <cfRule type="containsText" dxfId="807" priority="920" operator="containsText" text="D8">
      <formula>NOT(ISERROR(SEARCH("D8",P20)))</formula>
    </cfRule>
    <cfRule type="containsText" dxfId="806" priority="921" operator="containsText" text="D7">
      <formula>NOT(ISERROR(SEARCH("D7",P20)))</formula>
    </cfRule>
    <cfRule type="containsText" dxfId="805" priority="922" operator="containsText" text="D6">
      <formula>NOT(ISERROR(SEARCH("D6",P20)))</formula>
    </cfRule>
    <cfRule type="containsText" dxfId="804" priority="923" operator="containsText" text="D5">
      <formula>NOT(ISERROR(SEARCH("D5",P20)))</formula>
    </cfRule>
    <cfRule type="containsText" dxfId="803" priority="924" operator="containsText" text="D4">
      <formula>NOT(ISERROR(SEARCH("D4",P20)))</formula>
    </cfRule>
    <cfRule type="containsText" dxfId="802" priority="925" operator="containsText" text="D3">
      <formula>NOT(ISERROR(SEARCH("D3",P20)))</formula>
    </cfRule>
    <cfRule type="containsText" dxfId="801" priority="926" operator="containsText" text="D2">
      <formula>NOT(ISERROR(SEARCH("D2",P20)))</formula>
    </cfRule>
    <cfRule type="containsText" dxfId="800" priority="927" operator="containsText" text="D1">
      <formula>NOT(ISERROR(SEARCH("D1",P20)))</formula>
    </cfRule>
    <cfRule type="containsText" dxfId="799" priority="928" operator="containsText" text="U.">
      <formula>NOT(ISERROR(SEARCH("U.",P20)))</formula>
    </cfRule>
  </conditionalFormatting>
  <conditionalFormatting sqref="O28:O31">
    <cfRule type="notContainsBlanks" dxfId="798" priority="918">
      <formula>LEN(TRIM(O28))&gt;0</formula>
    </cfRule>
  </conditionalFormatting>
  <conditionalFormatting sqref="Q16:Q18">
    <cfRule type="notContainsBlanks" dxfId="797" priority="907">
      <formula>LEN(TRIM(Q16))&gt;0</formula>
    </cfRule>
  </conditionalFormatting>
  <conditionalFormatting sqref="P9:Q11">
    <cfRule type="notContainsBlanks" dxfId="796" priority="906">
      <formula>LEN(TRIM(P9))&gt;0</formula>
    </cfRule>
  </conditionalFormatting>
  <conditionalFormatting sqref="G31">
    <cfRule type="notContainsBlanks" dxfId="795" priority="905">
      <formula>LEN(TRIM(G31))&gt;0</formula>
    </cfRule>
  </conditionalFormatting>
  <conditionalFormatting sqref="G28:G30">
    <cfRule type="notContainsBlanks" dxfId="794" priority="904">
      <formula>LEN(TRIM(G28))&gt;0</formula>
    </cfRule>
  </conditionalFormatting>
  <conditionalFormatting sqref="T6">
    <cfRule type="expression" dxfId="793" priority="903" stopIfTrue="1">
      <formula>$F6=1</formula>
    </cfRule>
  </conditionalFormatting>
  <conditionalFormatting sqref="T7">
    <cfRule type="expression" dxfId="792" priority="902" stopIfTrue="1">
      <formula>$F7=1</formula>
    </cfRule>
  </conditionalFormatting>
  <conditionalFormatting sqref="T9:T11">
    <cfRule type="expression" dxfId="791" priority="901" stopIfTrue="1">
      <formula>$F9=1</formula>
    </cfRule>
  </conditionalFormatting>
  <conditionalFormatting sqref="V28:V29">
    <cfRule type="expression" dxfId="790" priority="900" stopIfTrue="1">
      <formula>$F33=1</formula>
    </cfRule>
  </conditionalFormatting>
  <conditionalFormatting sqref="T57">
    <cfRule type="notContainsBlanks" dxfId="789" priority="899">
      <formula>LEN(TRIM(T57))&gt;0</formula>
    </cfRule>
  </conditionalFormatting>
  <conditionalFormatting sqref="T58">
    <cfRule type="notContainsBlanks" dxfId="788" priority="898">
      <formula>LEN(TRIM(T58))&gt;0</formula>
    </cfRule>
  </conditionalFormatting>
  <conditionalFormatting sqref="T59">
    <cfRule type="notContainsBlanks" dxfId="787" priority="897">
      <formula>LEN(TRIM(T59))&gt;0</formula>
    </cfRule>
  </conditionalFormatting>
  <conditionalFormatting sqref="Q40:Q42">
    <cfRule type="containsText" dxfId="786" priority="887" operator="containsText" text="L2">
      <formula>NOT(ISERROR(SEARCH("L2",Q40)))</formula>
    </cfRule>
    <cfRule type="containsText" dxfId="785" priority="888" operator="containsText" text="D8">
      <formula>NOT(ISERROR(SEARCH("D8",Q40)))</formula>
    </cfRule>
    <cfRule type="containsText" dxfId="784" priority="889" operator="containsText" text="D7">
      <formula>NOT(ISERROR(SEARCH("D7",Q40)))</formula>
    </cfRule>
    <cfRule type="containsText" dxfId="783" priority="890" operator="containsText" text="D6">
      <formula>NOT(ISERROR(SEARCH("D6",Q40)))</formula>
    </cfRule>
    <cfRule type="containsText" dxfId="782" priority="891" operator="containsText" text="D5">
      <formula>NOT(ISERROR(SEARCH("D5",Q40)))</formula>
    </cfRule>
    <cfRule type="containsText" dxfId="781" priority="892" operator="containsText" text="D4">
      <formula>NOT(ISERROR(SEARCH("D4",Q40)))</formula>
    </cfRule>
    <cfRule type="containsText" dxfId="780" priority="893" operator="containsText" text="D3">
      <formula>NOT(ISERROR(SEARCH("D3",Q40)))</formula>
    </cfRule>
    <cfRule type="containsText" dxfId="779" priority="894" operator="containsText" text="D2">
      <formula>NOT(ISERROR(SEARCH("D2",Q40)))</formula>
    </cfRule>
    <cfRule type="containsText" dxfId="778" priority="895" operator="containsText" text="D1">
      <formula>NOT(ISERROR(SEARCH("D1",Q40)))</formula>
    </cfRule>
    <cfRule type="containsText" dxfId="777" priority="896" operator="containsText" text="U.">
      <formula>NOT(ISERROR(SEARCH("U.",Q40)))</formula>
    </cfRule>
  </conditionalFormatting>
  <conditionalFormatting sqref="L33:L34 J33:J34">
    <cfRule type="notContainsBlanks" dxfId="776" priority="875">
      <formula>LEN(TRIM(J33))&gt;0</formula>
    </cfRule>
  </conditionalFormatting>
  <conditionalFormatting sqref="K33:K34">
    <cfRule type="containsText" dxfId="775" priority="865" operator="containsText" text="L2">
      <formula>NOT(ISERROR(SEARCH("L2",K33)))</formula>
    </cfRule>
    <cfRule type="containsText" dxfId="774" priority="866" operator="containsText" text="D8">
      <formula>NOT(ISERROR(SEARCH("D8",K33)))</formula>
    </cfRule>
    <cfRule type="containsText" dxfId="773" priority="867" operator="containsText" text="D7">
      <formula>NOT(ISERROR(SEARCH("D7",K33)))</formula>
    </cfRule>
    <cfRule type="containsText" dxfId="772" priority="868" operator="containsText" text="D6">
      <formula>NOT(ISERROR(SEARCH("D6",K33)))</formula>
    </cfRule>
    <cfRule type="containsText" dxfId="771" priority="869" operator="containsText" text="D5">
      <formula>NOT(ISERROR(SEARCH("D5",K33)))</formula>
    </cfRule>
    <cfRule type="containsText" dxfId="770" priority="870" operator="containsText" text="D4">
      <formula>NOT(ISERROR(SEARCH("D4",K33)))</formula>
    </cfRule>
    <cfRule type="containsText" dxfId="769" priority="871" operator="containsText" text="D3">
      <formula>NOT(ISERROR(SEARCH("D3",K33)))</formula>
    </cfRule>
    <cfRule type="containsText" dxfId="768" priority="872" operator="containsText" text="D2">
      <formula>NOT(ISERROR(SEARCH("D2",K33)))</formula>
    </cfRule>
    <cfRule type="containsText" dxfId="767" priority="873" operator="containsText" text="D1">
      <formula>NOT(ISERROR(SEARCH("D1",K33)))</formula>
    </cfRule>
    <cfRule type="containsText" dxfId="766" priority="874" operator="containsText" text="U.">
      <formula>NOT(ISERROR(SEARCH("U.",K33)))</formula>
    </cfRule>
  </conditionalFormatting>
  <conditionalFormatting sqref="L7">
    <cfRule type="expression" dxfId="765" priority="862" stopIfTrue="1">
      <formula>$F7=1</formula>
    </cfRule>
  </conditionalFormatting>
  <conditionalFormatting sqref="Q44:Q48">
    <cfRule type="containsText" dxfId="764" priority="852" operator="containsText" text="L2">
      <formula>NOT(ISERROR(SEARCH("L2",Q44)))</formula>
    </cfRule>
    <cfRule type="containsText" dxfId="763" priority="853" operator="containsText" text="D8">
      <formula>NOT(ISERROR(SEARCH("D8",Q44)))</formula>
    </cfRule>
    <cfRule type="containsText" dxfId="762" priority="854" operator="containsText" text="D7">
      <formula>NOT(ISERROR(SEARCH("D7",Q44)))</formula>
    </cfRule>
    <cfRule type="containsText" dxfId="761" priority="855" operator="containsText" text="D6">
      <formula>NOT(ISERROR(SEARCH("D6",Q44)))</formula>
    </cfRule>
    <cfRule type="containsText" dxfId="760" priority="856" operator="containsText" text="D5">
      <formula>NOT(ISERROR(SEARCH("D5",Q44)))</formula>
    </cfRule>
    <cfRule type="containsText" dxfId="759" priority="857" operator="containsText" text="D4">
      <formula>NOT(ISERROR(SEARCH("D4",Q44)))</formula>
    </cfRule>
    <cfRule type="containsText" dxfId="758" priority="858" operator="containsText" text="D3">
      <formula>NOT(ISERROR(SEARCH("D3",Q44)))</formula>
    </cfRule>
    <cfRule type="containsText" dxfId="757" priority="859" operator="containsText" text="D2">
      <formula>NOT(ISERROR(SEARCH("D2",Q44)))</formula>
    </cfRule>
    <cfRule type="containsText" dxfId="756" priority="860" operator="containsText" text="D1">
      <formula>NOT(ISERROR(SEARCH("D1",Q44)))</formula>
    </cfRule>
    <cfRule type="containsText" dxfId="755" priority="861" operator="containsText" text="U.">
      <formula>NOT(ISERROR(SEARCH("U.",Q44)))</formula>
    </cfRule>
  </conditionalFormatting>
  <conditionalFormatting sqref="L29 J29">
    <cfRule type="notContainsBlanks" dxfId="754" priority="851">
      <formula>LEN(TRIM(J29))&gt;0</formula>
    </cfRule>
  </conditionalFormatting>
  <conditionalFormatting sqref="K29">
    <cfRule type="containsText" dxfId="753" priority="841" operator="containsText" text="L2">
      <formula>NOT(ISERROR(SEARCH("L2",K29)))</formula>
    </cfRule>
    <cfRule type="containsText" dxfId="752" priority="842" operator="containsText" text="D8">
      <formula>NOT(ISERROR(SEARCH("D8",K29)))</formula>
    </cfRule>
    <cfRule type="containsText" dxfId="751" priority="843" operator="containsText" text="D7">
      <formula>NOT(ISERROR(SEARCH("D7",K29)))</formula>
    </cfRule>
    <cfRule type="containsText" dxfId="750" priority="844" operator="containsText" text="D6">
      <formula>NOT(ISERROR(SEARCH("D6",K29)))</formula>
    </cfRule>
    <cfRule type="containsText" dxfId="749" priority="845" operator="containsText" text="D5">
      <formula>NOT(ISERROR(SEARCH("D5",K29)))</formula>
    </cfRule>
    <cfRule type="containsText" dxfId="748" priority="846" operator="containsText" text="D4">
      <formula>NOT(ISERROR(SEARCH("D4",K29)))</formula>
    </cfRule>
    <cfRule type="containsText" dxfId="747" priority="847" operator="containsText" text="D3">
      <formula>NOT(ISERROR(SEARCH("D3",K29)))</formula>
    </cfRule>
    <cfRule type="containsText" dxfId="746" priority="848" operator="containsText" text="D2">
      <formula>NOT(ISERROR(SEARCH("D2",K29)))</formula>
    </cfRule>
    <cfRule type="containsText" dxfId="745" priority="849" operator="containsText" text="D1">
      <formula>NOT(ISERROR(SEARCH("D1",K29)))</formula>
    </cfRule>
    <cfRule type="containsText" dxfId="744" priority="850" operator="containsText" text="U.">
      <formula>NOT(ISERROR(SEARCH("U.",K29)))</formula>
    </cfRule>
  </conditionalFormatting>
  <conditionalFormatting sqref="L28 J28">
    <cfRule type="notContainsBlanks" dxfId="743" priority="840">
      <formula>LEN(TRIM(J28))&gt;0</formula>
    </cfRule>
  </conditionalFormatting>
  <conditionalFormatting sqref="K28">
    <cfRule type="containsText" dxfId="742" priority="830" operator="containsText" text="L2">
      <formula>NOT(ISERROR(SEARCH("L2",K28)))</formula>
    </cfRule>
    <cfRule type="containsText" dxfId="741" priority="831" operator="containsText" text="D8">
      <formula>NOT(ISERROR(SEARCH("D8",K28)))</formula>
    </cfRule>
    <cfRule type="containsText" dxfId="740" priority="832" operator="containsText" text="D7">
      <formula>NOT(ISERROR(SEARCH("D7",K28)))</formula>
    </cfRule>
    <cfRule type="containsText" dxfId="739" priority="833" operator="containsText" text="D6">
      <formula>NOT(ISERROR(SEARCH("D6",K28)))</formula>
    </cfRule>
    <cfRule type="containsText" dxfId="738" priority="834" operator="containsText" text="D5">
      <formula>NOT(ISERROR(SEARCH("D5",K28)))</formula>
    </cfRule>
    <cfRule type="containsText" dxfId="737" priority="835" operator="containsText" text="D4">
      <formula>NOT(ISERROR(SEARCH("D4",K28)))</formula>
    </cfRule>
    <cfRule type="containsText" dxfId="736" priority="836" operator="containsText" text="D3">
      <formula>NOT(ISERROR(SEARCH("D3",K28)))</formula>
    </cfRule>
    <cfRule type="containsText" dxfId="735" priority="837" operator="containsText" text="D2">
      <formula>NOT(ISERROR(SEARCH("D2",K28)))</formula>
    </cfRule>
    <cfRule type="containsText" dxfId="734" priority="838" operator="containsText" text="D1">
      <formula>NOT(ISERROR(SEARCH("D1",K28)))</formula>
    </cfRule>
    <cfRule type="containsText" dxfId="733" priority="839" operator="containsText" text="U.">
      <formula>NOT(ISERROR(SEARCH("U.",K28)))</formula>
    </cfRule>
  </conditionalFormatting>
  <conditionalFormatting sqref="T21:T24">
    <cfRule type="notContainsBlanks" dxfId="732" priority="829">
      <formula>LEN(TRIM(T21))&gt;0</formula>
    </cfRule>
  </conditionalFormatting>
  <conditionalFormatting sqref="V19">
    <cfRule type="notContainsBlanks" dxfId="731" priority="828">
      <formula>LEN(TRIM(V19))&gt;0</formula>
    </cfRule>
  </conditionalFormatting>
  <conditionalFormatting sqref="U19">
    <cfRule type="containsText" dxfId="730" priority="818" operator="containsText" text="L2">
      <formula>NOT(ISERROR(SEARCH("L2",U19)))</formula>
    </cfRule>
    <cfRule type="containsText" dxfId="729" priority="819" operator="containsText" text="D8">
      <formula>NOT(ISERROR(SEARCH("D8",U19)))</formula>
    </cfRule>
    <cfRule type="containsText" dxfId="728" priority="820" operator="containsText" text="D7">
      <formula>NOT(ISERROR(SEARCH("D7",U19)))</formula>
    </cfRule>
    <cfRule type="containsText" dxfId="727" priority="821" operator="containsText" text="D6">
      <formula>NOT(ISERROR(SEARCH("D6",U19)))</formula>
    </cfRule>
    <cfRule type="containsText" dxfId="726" priority="822" operator="containsText" text="D5">
      <formula>NOT(ISERROR(SEARCH("D5",U19)))</formula>
    </cfRule>
    <cfRule type="containsText" dxfId="725" priority="823" operator="containsText" text="D4">
      <formula>NOT(ISERROR(SEARCH("D4",U19)))</formula>
    </cfRule>
    <cfRule type="containsText" dxfId="724" priority="824" operator="containsText" text="D3">
      <formula>NOT(ISERROR(SEARCH("D3",U19)))</formula>
    </cfRule>
    <cfRule type="containsText" dxfId="723" priority="825" operator="containsText" text="D2">
      <formula>NOT(ISERROR(SEARCH("D2",U19)))</formula>
    </cfRule>
    <cfRule type="containsText" dxfId="722" priority="826" operator="containsText" text="D1">
      <formula>NOT(ISERROR(SEARCH("D1",U19)))</formula>
    </cfRule>
    <cfRule type="containsText" dxfId="721" priority="827" operator="containsText" text="U.">
      <formula>NOT(ISERROR(SEARCH("U.",U19)))</formula>
    </cfRule>
  </conditionalFormatting>
  <conditionalFormatting sqref="T19">
    <cfRule type="notContainsBlanks" dxfId="720" priority="817">
      <formula>LEN(TRIM(T19))&gt;0</formula>
    </cfRule>
  </conditionalFormatting>
  <conditionalFormatting sqref="T45:T47">
    <cfRule type="notContainsBlanks" dxfId="719" priority="816">
      <formula>LEN(TRIM(T45))&gt;0</formula>
    </cfRule>
  </conditionalFormatting>
  <conditionalFormatting sqref="O9:O11">
    <cfRule type="notContainsBlanks" dxfId="718" priority="815">
      <formula>LEN(TRIM(O9))&gt;0</formula>
    </cfRule>
  </conditionalFormatting>
  <conditionalFormatting sqref="T35:T37">
    <cfRule type="notContainsBlanks" dxfId="717" priority="814">
      <formula>LEN(TRIM(T35))&gt;0</formula>
    </cfRule>
  </conditionalFormatting>
  <conditionalFormatting sqref="U36:U37">
    <cfRule type="containsText" dxfId="716" priority="804" operator="containsText" text="L2">
      <formula>NOT(ISERROR(SEARCH("L2",U36)))</formula>
    </cfRule>
    <cfRule type="containsText" dxfId="715" priority="805" operator="containsText" text="D8">
      <formula>NOT(ISERROR(SEARCH("D8",U36)))</formula>
    </cfRule>
    <cfRule type="containsText" dxfId="714" priority="806" operator="containsText" text="D7">
      <formula>NOT(ISERROR(SEARCH("D7",U36)))</formula>
    </cfRule>
    <cfRule type="containsText" dxfId="713" priority="807" operator="containsText" text="D6">
      <formula>NOT(ISERROR(SEARCH("D6",U36)))</formula>
    </cfRule>
    <cfRule type="containsText" dxfId="712" priority="808" operator="containsText" text="D5">
      <formula>NOT(ISERROR(SEARCH("D5",U36)))</formula>
    </cfRule>
    <cfRule type="containsText" dxfId="711" priority="809" operator="containsText" text="D4">
      <formula>NOT(ISERROR(SEARCH("D4",U36)))</formula>
    </cfRule>
    <cfRule type="containsText" dxfId="710" priority="810" operator="containsText" text="D3">
      <formula>NOT(ISERROR(SEARCH("D3",U36)))</formula>
    </cfRule>
    <cfRule type="containsText" dxfId="709" priority="811" operator="containsText" text="D2">
      <formula>NOT(ISERROR(SEARCH("D2",U36)))</formula>
    </cfRule>
    <cfRule type="containsText" dxfId="708" priority="812" operator="containsText" text="D1">
      <formula>NOT(ISERROR(SEARCH("D1",U36)))</formula>
    </cfRule>
    <cfRule type="containsText" dxfId="707" priority="813" operator="containsText" text="U.">
      <formula>NOT(ISERROR(SEARCH("U.",U36)))</formula>
    </cfRule>
  </conditionalFormatting>
  <conditionalFormatting sqref="T40:T42">
    <cfRule type="notContainsBlanks" dxfId="706" priority="803">
      <formula>LEN(TRIM(T40))&gt;0</formula>
    </cfRule>
  </conditionalFormatting>
  <conditionalFormatting sqref="V17">
    <cfRule type="notContainsBlanks" dxfId="705" priority="802">
      <formula>LEN(TRIM(V17))&gt;0</formula>
    </cfRule>
  </conditionalFormatting>
  <conditionalFormatting sqref="O40">
    <cfRule type="containsText" dxfId="704" priority="792" operator="containsText" text="L2">
      <formula>NOT(ISERROR(SEARCH("L2",O40)))</formula>
    </cfRule>
    <cfRule type="containsText" dxfId="703" priority="793" operator="containsText" text="D8">
      <formula>NOT(ISERROR(SEARCH("D8",O40)))</formula>
    </cfRule>
    <cfRule type="containsText" dxfId="702" priority="794" operator="containsText" text="D7">
      <formula>NOT(ISERROR(SEARCH("D7",O40)))</formula>
    </cfRule>
    <cfRule type="containsText" dxfId="701" priority="795" operator="containsText" text="D6">
      <formula>NOT(ISERROR(SEARCH("D6",O40)))</formula>
    </cfRule>
    <cfRule type="containsText" dxfId="700" priority="796" operator="containsText" text="D5">
      <formula>NOT(ISERROR(SEARCH("D5",O40)))</formula>
    </cfRule>
    <cfRule type="containsText" dxfId="699" priority="797" operator="containsText" text="D4">
      <formula>NOT(ISERROR(SEARCH("D4",O40)))</formula>
    </cfRule>
    <cfRule type="containsText" dxfId="698" priority="798" operator="containsText" text="D3">
      <formula>NOT(ISERROR(SEARCH("D3",O40)))</formula>
    </cfRule>
    <cfRule type="containsText" dxfId="697" priority="799" operator="containsText" text="D2">
      <formula>NOT(ISERROR(SEARCH("D2",O40)))</formula>
    </cfRule>
    <cfRule type="containsText" dxfId="696" priority="800" operator="containsText" text="D1">
      <formula>NOT(ISERROR(SEARCH("D1",O40)))</formula>
    </cfRule>
    <cfRule type="containsText" dxfId="695" priority="801" operator="containsText" text="U.">
      <formula>NOT(ISERROR(SEARCH("U.",O40)))</formula>
    </cfRule>
  </conditionalFormatting>
  <conditionalFormatting sqref="V31">
    <cfRule type="notContainsBlanks" dxfId="694" priority="791">
      <formula>LEN(TRIM(V31))&gt;0</formula>
    </cfRule>
  </conditionalFormatting>
  <conditionalFormatting sqref="T32:T34">
    <cfRule type="notContainsBlanks" dxfId="693" priority="790">
      <formula>LEN(TRIM(T32))&gt;0</formula>
    </cfRule>
  </conditionalFormatting>
  <conditionalFormatting sqref="T32">
    <cfRule type="notContainsBlanks" dxfId="692" priority="789">
      <formula>LEN(TRIM(T32))&gt;0</formula>
    </cfRule>
  </conditionalFormatting>
  <conditionalFormatting sqref="T33">
    <cfRule type="notContainsBlanks" dxfId="691" priority="788">
      <formula>LEN(TRIM(T33))&gt;0</formula>
    </cfRule>
  </conditionalFormatting>
  <conditionalFormatting sqref="T34">
    <cfRule type="notContainsBlanks" dxfId="690" priority="787">
      <formula>LEN(TRIM(T34))&gt;0</formula>
    </cfRule>
  </conditionalFormatting>
  <conditionalFormatting sqref="T29:T31">
    <cfRule type="notContainsBlanks" dxfId="689" priority="786">
      <formula>LEN(TRIM(T29))&gt;0</formula>
    </cfRule>
  </conditionalFormatting>
  <conditionalFormatting sqref="T29">
    <cfRule type="notContainsBlanks" dxfId="688" priority="785">
      <formula>LEN(TRIM(T29))&gt;0</formula>
    </cfRule>
  </conditionalFormatting>
  <conditionalFormatting sqref="T30">
    <cfRule type="notContainsBlanks" dxfId="687" priority="784">
      <formula>LEN(TRIM(T30))&gt;0</formula>
    </cfRule>
  </conditionalFormatting>
  <conditionalFormatting sqref="T31">
    <cfRule type="notContainsBlanks" dxfId="686" priority="783">
      <formula>LEN(TRIM(T31))&gt;0</formula>
    </cfRule>
  </conditionalFormatting>
  <conditionalFormatting sqref="J4:J5">
    <cfRule type="notContainsBlanks" dxfId="685" priority="782">
      <formula>LEN(TRIM(J4))&gt;0</formula>
    </cfRule>
  </conditionalFormatting>
  <conditionalFormatting sqref="J4:J5">
    <cfRule type="expression" dxfId="684" priority="781" stopIfTrue="1">
      <formula>$F4=1</formula>
    </cfRule>
  </conditionalFormatting>
  <conditionalFormatting sqref="J21:J22">
    <cfRule type="notContainsBlanks" dxfId="683" priority="780">
      <formula>LEN(TRIM(J21))&gt;0</formula>
    </cfRule>
  </conditionalFormatting>
  <conditionalFormatting sqref="J21:J22">
    <cfRule type="expression" dxfId="682" priority="779" stopIfTrue="1">
      <formula>$F21=1</formula>
    </cfRule>
  </conditionalFormatting>
  <conditionalFormatting sqref="E30:E31">
    <cfRule type="notContainsBlanks" dxfId="681" priority="777">
      <formula>LEN(TRIM(E30))&gt;0</formula>
    </cfRule>
  </conditionalFormatting>
  <conditionalFormatting sqref="E6:E7">
    <cfRule type="notContainsBlanks" dxfId="680" priority="776">
      <formula>LEN(TRIM(E6))&gt;0</formula>
    </cfRule>
  </conditionalFormatting>
  <conditionalFormatting sqref="E6:E7">
    <cfRule type="expression" dxfId="679" priority="775" stopIfTrue="1">
      <formula>$F6=1</formula>
    </cfRule>
  </conditionalFormatting>
  <conditionalFormatting sqref="E23:E24">
    <cfRule type="notContainsBlanks" dxfId="678" priority="772">
      <formula>LEN(TRIM(E23))&gt;0</formula>
    </cfRule>
  </conditionalFormatting>
  <conditionalFormatting sqref="E23:E24">
    <cfRule type="expression" dxfId="677" priority="771" stopIfTrue="1">
      <formula>$F24=1</formula>
    </cfRule>
  </conditionalFormatting>
  <conditionalFormatting sqref="E9:E10">
    <cfRule type="notContainsBlanks" dxfId="676" priority="770">
      <formula>LEN(TRIM(E9))&gt;0</formula>
    </cfRule>
  </conditionalFormatting>
  <conditionalFormatting sqref="E9:E10">
    <cfRule type="expression" dxfId="675" priority="769" stopIfTrue="1">
      <formula>$F9=1</formula>
    </cfRule>
  </conditionalFormatting>
  <conditionalFormatting sqref="F31">
    <cfRule type="containsText" dxfId="674" priority="498" operator="containsText" text="L2">
      <formula>NOT(ISERROR(SEARCH("L2",F31)))</formula>
    </cfRule>
    <cfRule type="containsText" dxfId="673" priority="499" operator="containsText" text="D8">
      <formula>NOT(ISERROR(SEARCH("D8",F31)))</formula>
    </cfRule>
    <cfRule type="containsText" dxfId="672" priority="500" operator="containsText" text="D7">
      <formula>NOT(ISERROR(SEARCH("D7",F31)))</formula>
    </cfRule>
    <cfRule type="containsText" dxfId="671" priority="501" operator="containsText" text="D6">
      <formula>NOT(ISERROR(SEARCH("D6",F31)))</formula>
    </cfRule>
    <cfRule type="containsText" dxfId="670" priority="502" operator="containsText" text="D5">
      <formula>NOT(ISERROR(SEARCH("D5",F31)))</formula>
    </cfRule>
    <cfRule type="containsText" dxfId="669" priority="503" operator="containsText" text="D4">
      <formula>NOT(ISERROR(SEARCH("D4",F31)))</formula>
    </cfRule>
    <cfRule type="containsText" dxfId="668" priority="504" operator="containsText" text="D3">
      <formula>NOT(ISERROR(SEARCH("D3",F31)))</formula>
    </cfRule>
    <cfRule type="containsText" dxfId="667" priority="505" operator="containsText" text="D2">
      <formula>NOT(ISERROR(SEARCH("D2",F31)))</formula>
    </cfRule>
    <cfRule type="containsText" dxfId="666" priority="506" operator="containsText" text="D1">
      <formula>NOT(ISERROR(SEARCH("D1",F31)))</formula>
    </cfRule>
    <cfRule type="containsText" dxfId="665" priority="507" operator="containsText" text="U.">
      <formula>NOT(ISERROR(SEARCH("U.",F31)))</formula>
    </cfRule>
  </conditionalFormatting>
  <conditionalFormatting sqref="P5:P7">
    <cfRule type="containsText" dxfId="664" priority="748" operator="containsText" text="L2">
      <formula>NOT(ISERROR(SEARCH("L2",P5)))</formula>
    </cfRule>
    <cfRule type="containsText" dxfId="663" priority="749" operator="containsText" text="D8">
      <formula>NOT(ISERROR(SEARCH("D8",P5)))</formula>
    </cfRule>
    <cfRule type="containsText" dxfId="662" priority="750" operator="containsText" text="D7">
      <formula>NOT(ISERROR(SEARCH("D7",P5)))</formula>
    </cfRule>
    <cfRule type="containsText" dxfId="661" priority="751" operator="containsText" text="D6">
      <formula>NOT(ISERROR(SEARCH("D6",P5)))</formula>
    </cfRule>
    <cfRule type="containsText" dxfId="660" priority="752" operator="containsText" text="D5">
      <formula>NOT(ISERROR(SEARCH("D5",P5)))</formula>
    </cfRule>
    <cfRule type="containsText" dxfId="659" priority="753" operator="containsText" text="D4">
      <formula>NOT(ISERROR(SEARCH("D4",P5)))</formula>
    </cfRule>
    <cfRule type="containsText" dxfId="658" priority="754" operator="containsText" text="D3">
      <formula>NOT(ISERROR(SEARCH("D3",P5)))</formula>
    </cfRule>
    <cfRule type="containsText" dxfId="657" priority="755" operator="containsText" text="D2">
      <formula>NOT(ISERROR(SEARCH("D2",P5)))</formula>
    </cfRule>
    <cfRule type="containsText" dxfId="656" priority="756" operator="containsText" text="D1">
      <formula>NOT(ISERROR(SEARCH("D1",P5)))</formula>
    </cfRule>
    <cfRule type="containsText" dxfId="655" priority="757" operator="containsText" text="U.">
      <formula>NOT(ISERROR(SEARCH("U.",P5)))</formula>
    </cfRule>
  </conditionalFormatting>
  <conditionalFormatting sqref="U6:U7">
    <cfRule type="containsText" dxfId="654" priority="738" operator="containsText" text="L2">
      <formula>NOT(ISERROR(SEARCH("L2",U6)))</formula>
    </cfRule>
    <cfRule type="containsText" dxfId="653" priority="739" operator="containsText" text="D8">
      <formula>NOT(ISERROR(SEARCH("D8",U6)))</formula>
    </cfRule>
    <cfRule type="containsText" dxfId="652" priority="740" operator="containsText" text="D7">
      <formula>NOT(ISERROR(SEARCH("D7",U6)))</formula>
    </cfRule>
    <cfRule type="containsText" dxfId="651" priority="741" operator="containsText" text="D6">
      <formula>NOT(ISERROR(SEARCH("D6",U6)))</formula>
    </cfRule>
    <cfRule type="containsText" dxfId="650" priority="742" operator="containsText" text="D5">
      <formula>NOT(ISERROR(SEARCH("D5",U6)))</formula>
    </cfRule>
    <cfRule type="containsText" dxfId="649" priority="743" operator="containsText" text="D4">
      <formula>NOT(ISERROR(SEARCH("D4",U6)))</formula>
    </cfRule>
    <cfRule type="containsText" dxfId="648" priority="744" operator="containsText" text="D3">
      <formula>NOT(ISERROR(SEARCH("D3",U6)))</formula>
    </cfRule>
    <cfRule type="containsText" dxfId="647" priority="745" operator="containsText" text="D2">
      <formula>NOT(ISERROR(SEARCH("D2",U6)))</formula>
    </cfRule>
    <cfRule type="containsText" dxfId="646" priority="746" operator="containsText" text="D1">
      <formula>NOT(ISERROR(SEARCH("D1",U6)))</formula>
    </cfRule>
    <cfRule type="containsText" dxfId="645" priority="747" operator="containsText" text="U.">
      <formula>NOT(ISERROR(SEARCH("U.",U6)))</formula>
    </cfRule>
  </conditionalFormatting>
  <conditionalFormatting sqref="U9:U11">
    <cfRule type="containsText" dxfId="644" priority="728" operator="containsText" text="L2">
      <formula>NOT(ISERROR(SEARCH("L2",U9)))</formula>
    </cfRule>
    <cfRule type="containsText" dxfId="643" priority="729" operator="containsText" text="D8">
      <formula>NOT(ISERROR(SEARCH("D8",U9)))</formula>
    </cfRule>
    <cfRule type="containsText" dxfId="642" priority="730" operator="containsText" text="D7">
      <formula>NOT(ISERROR(SEARCH("D7",U9)))</formula>
    </cfRule>
    <cfRule type="containsText" dxfId="641" priority="731" operator="containsText" text="D6">
      <formula>NOT(ISERROR(SEARCH("D6",U9)))</formula>
    </cfRule>
    <cfRule type="containsText" dxfId="640" priority="732" operator="containsText" text="D5">
      <formula>NOT(ISERROR(SEARCH("D5",U9)))</formula>
    </cfRule>
    <cfRule type="containsText" dxfId="639" priority="733" operator="containsText" text="D4">
      <formula>NOT(ISERROR(SEARCH("D4",U9)))</formula>
    </cfRule>
    <cfRule type="containsText" dxfId="638" priority="734" operator="containsText" text="D3">
      <formula>NOT(ISERROR(SEARCH("D3",U9)))</formula>
    </cfRule>
    <cfRule type="containsText" dxfId="637" priority="735" operator="containsText" text="D2">
      <formula>NOT(ISERROR(SEARCH("D2",U9)))</formula>
    </cfRule>
    <cfRule type="containsText" dxfId="636" priority="736" operator="containsText" text="D1">
      <formula>NOT(ISERROR(SEARCH("D1",U9)))</formula>
    </cfRule>
    <cfRule type="containsText" dxfId="635" priority="737" operator="containsText" text="U.">
      <formula>NOT(ISERROR(SEARCH("U.",U9)))</formula>
    </cfRule>
  </conditionalFormatting>
  <conditionalFormatting sqref="W4:W5">
    <cfRule type="containsText" dxfId="634" priority="718" operator="containsText" text="L2">
      <formula>NOT(ISERROR(SEARCH("L2",W4)))</formula>
    </cfRule>
    <cfRule type="containsText" dxfId="633" priority="719" operator="containsText" text="D8">
      <formula>NOT(ISERROR(SEARCH("D8",W4)))</formula>
    </cfRule>
    <cfRule type="containsText" dxfId="632" priority="720" operator="containsText" text="D7">
      <formula>NOT(ISERROR(SEARCH("D7",W4)))</formula>
    </cfRule>
    <cfRule type="containsText" dxfId="631" priority="721" operator="containsText" text="D6">
      <formula>NOT(ISERROR(SEARCH("D6",W4)))</formula>
    </cfRule>
    <cfRule type="containsText" dxfId="630" priority="722" operator="containsText" text="D5">
      <formula>NOT(ISERROR(SEARCH("D5",W4)))</formula>
    </cfRule>
    <cfRule type="containsText" dxfId="629" priority="723" operator="containsText" text="D4">
      <formula>NOT(ISERROR(SEARCH("D4",W4)))</formula>
    </cfRule>
    <cfRule type="containsText" dxfId="628" priority="724" operator="containsText" text="D3">
      <formula>NOT(ISERROR(SEARCH("D3",W4)))</formula>
    </cfRule>
    <cfRule type="containsText" dxfId="627" priority="725" operator="containsText" text="D2">
      <formula>NOT(ISERROR(SEARCH("D2",W4)))</formula>
    </cfRule>
    <cfRule type="containsText" dxfId="626" priority="726" operator="containsText" text="D1">
      <formula>NOT(ISERROR(SEARCH("D1",W4)))</formula>
    </cfRule>
    <cfRule type="containsText" dxfId="625" priority="727" operator="containsText" text="U.">
      <formula>NOT(ISERROR(SEARCH("U.",W4)))</formula>
    </cfRule>
  </conditionalFormatting>
  <conditionalFormatting sqref="R5:R7">
    <cfRule type="containsText" dxfId="624" priority="708" operator="containsText" text="L2">
      <formula>NOT(ISERROR(SEARCH("L2",R5)))</formula>
    </cfRule>
    <cfRule type="containsText" dxfId="623" priority="709" operator="containsText" text="D8">
      <formula>NOT(ISERROR(SEARCH("D8",R5)))</formula>
    </cfRule>
    <cfRule type="containsText" dxfId="622" priority="710" operator="containsText" text="D7">
      <formula>NOT(ISERROR(SEARCH("D7",R5)))</formula>
    </cfRule>
    <cfRule type="containsText" dxfId="621" priority="711" operator="containsText" text="D6">
      <formula>NOT(ISERROR(SEARCH("D6",R5)))</formula>
    </cfRule>
    <cfRule type="containsText" dxfId="620" priority="712" operator="containsText" text="D5">
      <formula>NOT(ISERROR(SEARCH("D5",R5)))</formula>
    </cfRule>
    <cfRule type="containsText" dxfId="619" priority="713" operator="containsText" text="D4">
      <formula>NOT(ISERROR(SEARCH("D4",R5)))</formula>
    </cfRule>
    <cfRule type="containsText" dxfId="618" priority="714" operator="containsText" text="D3">
      <formula>NOT(ISERROR(SEARCH("D3",R5)))</formula>
    </cfRule>
    <cfRule type="containsText" dxfId="617" priority="715" operator="containsText" text="D2">
      <formula>NOT(ISERROR(SEARCH("D2",R5)))</formula>
    </cfRule>
    <cfRule type="containsText" dxfId="616" priority="716" operator="containsText" text="D1">
      <formula>NOT(ISERROR(SEARCH("D1",R5)))</formula>
    </cfRule>
    <cfRule type="containsText" dxfId="615" priority="717" operator="containsText" text="U.">
      <formula>NOT(ISERROR(SEARCH("U.",R5)))</formula>
    </cfRule>
  </conditionalFormatting>
  <conditionalFormatting sqref="K17:K18">
    <cfRule type="containsText" dxfId="614" priority="698" operator="containsText" text="L2">
      <formula>NOT(ISERROR(SEARCH("L2",K17)))</formula>
    </cfRule>
    <cfRule type="containsText" dxfId="613" priority="699" operator="containsText" text="D8">
      <formula>NOT(ISERROR(SEARCH("D8",K17)))</formula>
    </cfRule>
    <cfRule type="containsText" dxfId="612" priority="700" operator="containsText" text="D7">
      <formula>NOT(ISERROR(SEARCH("D7",K17)))</formula>
    </cfRule>
    <cfRule type="containsText" dxfId="611" priority="701" operator="containsText" text="D6">
      <formula>NOT(ISERROR(SEARCH("D6",K17)))</formula>
    </cfRule>
    <cfRule type="containsText" dxfId="610" priority="702" operator="containsText" text="D5">
      <formula>NOT(ISERROR(SEARCH("D5",K17)))</formula>
    </cfRule>
    <cfRule type="containsText" dxfId="609" priority="703" operator="containsText" text="D4">
      <formula>NOT(ISERROR(SEARCH("D4",K17)))</formula>
    </cfRule>
    <cfRule type="containsText" dxfId="608" priority="704" operator="containsText" text="D3">
      <formula>NOT(ISERROR(SEARCH("D3",K17)))</formula>
    </cfRule>
    <cfRule type="containsText" dxfId="607" priority="705" operator="containsText" text="D2">
      <formula>NOT(ISERROR(SEARCH("D2",K17)))</formula>
    </cfRule>
    <cfRule type="containsText" dxfId="606" priority="706" operator="containsText" text="D1">
      <formula>NOT(ISERROR(SEARCH("D1",K17)))</formula>
    </cfRule>
    <cfRule type="containsText" dxfId="605" priority="707" operator="containsText" text="U.">
      <formula>NOT(ISERROR(SEARCH("U.",K17)))</formula>
    </cfRule>
  </conditionalFormatting>
  <conditionalFormatting sqref="R17:R18">
    <cfRule type="containsText" dxfId="604" priority="688" operator="containsText" text="L2">
      <formula>NOT(ISERROR(SEARCH("L2",R17)))</formula>
    </cfRule>
    <cfRule type="containsText" dxfId="603" priority="689" operator="containsText" text="D8">
      <formula>NOT(ISERROR(SEARCH("D8",R17)))</formula>
    </cfRule>
    <cfRule type="containsText" dxfId="602" priority="690" operator="containsText" text="D7">
      <formula>NOT(ISERROR(SEARCH("D7",R17)))</formula>
    </cfRule>
    <cfRule type="containsText" dxfId="601" priority="691" operator="containsText" text="D6">
      <formula>NOT(ISERROR(SEARCH("D6",R17)))</formula>
    </cfRule>
    <cfRule type="containsText" dxfId="600" priority="692" operator="containsText" text="D5">
      <formula>NOT(ISERROR(SEARCH("D5",R17)))</formula>
    </cfRule>
    <cfRule type="containsText" dxfId="599" priority="693" operator="containsText" text="D4">
      <formula>NOT(ISERROR(SEARCH("D4",R17)))</formula>
    </cfRule>
    <cfRule type="containsText" dxfId="598" priority="694" operator="containsText" text="D3">
      <formula>NOT(ISERROR(SEARCH("D3",R17)))</formula>
    </cfRule>
    <cfRule type="containsText" dxfId="597" priority="695" operator="containsText" text="D2">
      <formula>NOT(ISERROR(SEARCH("D2",R17)))</formula>
    </cfRule>
    <cfRule type="containsText" dxfId="596" priority="696" operator="containsText" text="D1">
      <formula>NOT(ISERROR(SEARCH("D1",R17)))</formula>
    </cfRule>
    <cfRule type="containsText" dxfId="595" priority="697" operator="containsText" text="U.">
      <formula>NOT(ISERROR(SEARCH("U.",R17)))</formula>
    </cfRule>
  </conditionalFormatting>
  <conditionalFormatting sqref="U16:U18">
    <cfRule type="containsText" dxfId="594" priority="678" operator="containsText" text="L2">
      <formula>NOT(ISERROR(SEARCH("L2",U16)))</formula>
    </cfRule>
    <cfRule type="containsText" dxfId="593" priority="679" operator="containsText" text="D8">
      <formula>NOT(ISERROR(SEARCH("D8",U16)))</formula>
    </cfRule>
    <cfRule type="containsText" dxfId="592" priority="680" operator="containsText" text="D7">
      <formula>NOT(ISERROR(SEARCH("D7",U16)))</formula>
    </cfRule>
    <cfRule type="containsText" dxfId="591" priority="681" operator="containsText" text="D6">
      <formula>NOT(ISERROR(SEARCH("D6",U16)))</formula>
    </cfRule>
    <cfRule type="containsText" dxfId="590" priority="682" operator="containsText" text="D5">
      <formula>NOT(ISERROR(SEARCH("D5",U16)))</formula>
    </cfRule>
    <cfRule type="containsText" dxfId="589" priority="683" operator="containsText" text="D4">
      <formula>NOT(ISERROR(SEARCH("D4",U16)))</formula>
    </cfRule>
    <cfRule type="containsText" dxfId="588" priority="684" operator="containsText" text="D3">
      <formula>NOT(ISERROR(SEARCH("D3",U16)))</formula>
    </cfRule>
    <cfRule type="containsText" dxfId="587" priority="685" operator="containsText" text="D2">
      <formula>NOT(ISERROR(SEARCH("D2",U16)))</formula>
    </cfRule>
    <cfRule type="containsText" dxfId="586" priority="686" operator="containsText" text="D1">
      <formula>NOT(ISERROR(SEARCH("D1",U16)))</formula>
    </cfRule>
    <cfRule type="containsText" dxfId="585" priority="687" operator="containsText" text="U.">
      <formula>NOT(ISERROR(SEARCH("U.",U16)))</formula>
    </cfRule>
  </conditionalFormatting>
  <conditionalFormatting sqref="W17:W19">
    <cfRule type="containsText" dxfId="584" priority="668" operator="containsText" text="L2">
      <formula>NOT(ISERROR(SEARCH("L2",W17)))</formula>
    </cfRule>
    <cfRule type="containsText" dxfId="583" priority="669" operator="containsText" text="D8">
      <formula>NOT(ISERROR(SEARCH("D8",W17)))</formula>
    </cfRule>
    <cfRule type="containsText" dxfId="582" priority="670" operator="containsText" text="D7">
      <formula>NOT(ISERROR(SEARCH("D7",W17)))</formula>
    </cfRule>
    <cfRule type="containsText" dxfId="581" priority="671" operator="containsText" text="D6">
      <formula>NOT(ISERROR(SEARCH("D6",W17)))</formula>
    </cfRule>
    <cfRule type="containsText" dxfId="580" priority="672" operator="containsText" text="D5">
      <formula>NOT(ISERROR(SEARCH("D5",W17)))</formula>
    </cfRule>
    <cfRule type="containsText" dxfId="579" priority="673" operator="containsText" text="D4">
      <formula>NOT(ISERROR(SEARCH("D4",W17)))</formula>
    </cfRule>
    <cfRule type="containsText" dxfId="578" priority="674" operator="containsText" text="D3">
      <formula>NOT(ISERROR(SEARCH("D3",W17)))</formula>
    </cfRule>
    <cfRule type="containsText" dxfId="577" priority="675" operator="containsText" text="D2">
      <formula>NOT(ISERROR(SEARCH("D2",W17)))</formula>
    </cfRule>
    <cfRule type="containsText" dxfId="576" priority="676" operator="containsText" text="D1">
      <formula>NOT(ISERROR(SEARCH("D1",W17)))</formula>
    </cfRule>
    <cfRule type="containsText" dxfId="575" priority="677" operator="containsText" text="U.">
      <formula>NOT(ISERROR(SEARCH("U.",W17)))</formula>
    </cfRule>
  </conditionalFormatting>
  <conditionalFormatting sqref="R16">
    <cfRule type="containsText" dxfId="574" priority="658" operator="containsText" text="L2">
      <formula>NOT(ISERROR(SEARCH("L2",R16)))</formula>
    </cfRule>
    <cfRule type="containsText" dxfId="573" priority="659" operator="containsText" text="D8">
      <formula>NOT(ISERROR(SEARCH("D8",R16)))</formula>
    </cfRule>
    <cfRule type="containsText" dxfId="572" priority="660" operator="containsText" text="D7">
      <formula>NOT(ISERROR(SEARCH("D7",R16)))</formula>
    </cfRule>
    <cfRule type="containsText" dxfId="571" priority="661" operator="containsText" text="D6">
      <formula>NOT(ISERROR(SEARCH("D6",R16)))</formula>
    </cfRule>
    <cfRule type="containsText" dxfId="570" priority="662" operator="containsText" text="D5">
      <formula>NOT(ISERROR(SEARCH("D5",R16)))</formula>
    </cfRule>
    <cfRule type="containsText" dxfId="569" priority="663" operator="containsText" text="D4">
      <formula>NOT(ISERROR(SEARCH("D4",R16)))</formula>
    </cfRule>
    <cfRule type="containsText" dxfId="568" priority="664" operator="containsText" text="D3">
      <formula>NOT(ISERROR(SEARCH("D3",R16)))</formula>
    </cfRule>
    <cfRule type="containsText" dxfId="567" priority="665" operator="containsText" text="D2">
      <formula>NOT(ISERROR(SEARCH("D2",R16)))</formula>
    </cfRule>
    <cfRule type="containsText" dxfId="566" priority="666" operator="containsText" text="D1">
      <formula>NOT(ISERROR(SEARCH("D1",R16)))</formula>
    </cfRule>
    <cfRule type="containsText" dxfId="565" priority="667" operator="containsText" text="U.">
      <formula>NOT(ISERROR(SEARCH("U.",R16)))</formula>
    </cfRule>
  </conditionalFormatting>
  <conditionalFormatting sqref="F4:F5">
    <cfRule type="containsText" dxfId="564" priority="648" operator="containsText" text="L2">
      <formula>NOT(ISERROR(SEARCH("L2",F4)))</formula>
    </cfRule>
    <cfRule type="containsText" dxfId="563" priority="649" operator="containsText" text="D8">
      <formula>NOT(ISERROR(SEARCH("D8",F4)))</formula>
    </cfRule>
    <cfRule type="containsText" dxfId="562" priority="650" operator="containsText" text="D7">
      <formula>NOT(ISERROR(SEARCH("D7",F4)))</formula>
    </cfRule>
    <cfRule type="containsText" dxfId="561" priority="651" operator="containsText" text="D6">
      <formula>NOT(ISERROR(SEARCH("D6",F4)))</formula>
    </cfRule>
    <cfRule type="containsText" dxfId="560" priority="652" operator="containsText" text="D5">
      <formula>NOT(ISERROR(SEARCH("D5",F4)))</formula>
    </cfRule>
    <cfRule type="containsText" dxfId="559" priority="653" operator="containsText" text="D4">
      <formula>NOT(ISERROR(SEARCH("D4",F4)))</formula>
    </cfRule>
    <cfRule type="containsText" dxfId="558" priority="654" operator="containsText" text="D3">
      <formula>NOT(ISERROR(SEARCH("D3",F4)))</formula>
    </cfRule>
    <cfRule type="containsText" dxfId="557" priority="655" operator="containsText" text="D2">
      <formula>NOT(ISERROR(SEARCH("D2",F4)))</formula>
    </cfRule>
    <cfRule type="containsText" dxfId="556" priority="656" operator="containsText" text="D1">
      <formula>NOT(ISERROR(SEARCH("D1",F4)))</formula>
    </cfRule>
    <cfRule type="containsText" dxfId="555" priority="657" operator="containsText" text="U.">
      <formula>NOT(ISERROR(SEARCH("U.",F4)))</formula>
    </cfRule>
  </conditionalFormatting>
  <conditionalFormatting sqref="P43">
    <cfRule type="containsText" dxfId="554" priority="368" operator="containsText" text="L2">
      <formula>NOT(ISERROR(SEARCH("L2",P43)))</formula>
    </cfRule>
    <cfRule type="containsText" dxfId="553" priority="369" operator="containsText" text="D8">
      <formula>NOT(ISERROR(SEARCH("D8",P43)))</formula>
    </cfRule>
    <cfRule type="containsText" dxfId="552" priority="370" operator="containsText" text="D7">
      <formula>NOT(ISERROR(SEARCH("D7",P43)))</formula>
    </cfRule>
    <cfRule type="containsText" dxfId="551" priority="371" operator="containsText" text="D6">
      <formula>NOT(ISERROR(SEARCH("D6",P43)))</formula>
    </cfRule>
    <cfRule type="containsText" dxfId="550" priority="372" operator="containsText" text="D5">
      <formula>NOT(ISERROR(SEARCH("D5",P43)))</formula>
    </cfRule>
    <cfRule type="containsText" dxfId="549" priority="373" operator="containsText" text="D4">
      <formula>NOT(ISERROR(SEARCH("D4",P43)))</formula>
    </cfRule>
    <cfRule type="containsText" dxfId="548" priority="374" operator="containsText" text="D3">
      <formula>NOT(ISERROR(SEARCH("D3",P43)))</formula>
    </cfRule>
    <cfRule type="containsText" dxfId="547" priority="375" operator="containsText" text="D2">
      <formula>NOT(ISERROR(SEARCH("D2",P43)))</formula>
    </cfRule>
    <cfRule type="containsText" dxfId="546" priority="376" operator="containsText" text="D1">
      <formula>NOT(ISERROR(SEARCH("D1",P43)))</formula>
    </cfRule>
    <cfRule type="containsText" dxfId="545" priority="377" operator="containsText" text="U.">
      <formula>NOT(ISERROR(SEARCH("U.",P43)))</formula>
    </cfRule>
  </conditionalFormatting>
  <conditionalFormatting sqref="K4:K5">
    <cfRule type="containsText" dxfId="544" priority="628" operator="containsText" text="L2">
      <formula>NOT(ISERROR(SEARCH("L2",K4)))</formula>
    </cfRule>
    <cfRule type="containsText" dxfId="543" priority="629" operator="containsText" text="D8">
      <formula>NOT(ISERROR(SEARCH("D8",K4)))</formula>
    </cfRule>
    <cfRule type="containsText" dxfId="542" priority="630" operator="containsText" text="D7">
      <formula>NOT(ISERROR(SEARCH("D7",K4)))</formula>
    </cfRule>
    <cfRule type="containsText" dxfId="541" priority="631" operator="containsText" text="D6">
      <formula>NOT(ISERROR(SEARCH("D6",K4)))</formula>
    </cfRule>
    <cfRule type="containsText" dxfId="540" priority="632" operator="containsText" text="D5">
      <formula>NOT(ISERROR(SEARCH("D5",K4)))</formula>
    </cfRule>
    <cfRule type="containsText" dxfId="539" priority="633" operator="containsText" text="D4">
      <formula>NOT(ISERROR(SEARCH("D4",K4)))</formula>
    </cfRule>
    <cfRule type="containsText" dxfId="538" priority="634" operator="containsText" text="D3">
      <formula>NOT(ISERROR(SEARCH("D3",K4)))</formula>
    </cfRule>
    <cfRule type="containsText" dxfId="537" priority="635" operator="containsText" text="D2">
      <formula>NOT(ISERROR(SEARCH("D2",K4)))</formula>
    </cfRule>
    <cfRule type="containsText" dxfId="536" priority="636" operator="containsText" text="D1">
      <formula>NOT(ISERROR(SEARCH("D1",K4)))</formula>
    </cfRule>
    <cfRule type="containsText" dxfId="535" priority="637" operator="containsText" text="U.">
      <formula>NOT(ISERROR(SEARCH("U.",K4)))</formula>
    </cfRule>
  </conditionalFormatting>
  <conditionalFormatting sqref="M8">
    <cfRule type="containsText" dxfId="534" priority="598" operator="containsText" text="L2">
      <formula>NOT(ISERROR(SEARCH("L2",M8)))</formula>
    </cfRule>
    <cfRule type="containsText" dxfId="533" priority="599" operator="containsText" text="D8">
      <formula>NOT(ISERROR(SEARCH("D8",M8)))</formula>
    </cfRule>
    <cfRule type="containsText" dxfId="532" priority="600" operator="containsText" text="D7">
      <formula>NOT(ISERROR(SEARCH("D7",M8)))</formula>
    </cfRule>
    <cfRule type="containsText" dxfId="531" priority="601" operator="containsText" text="D6">
      <formula>NOT(ISERROR(SEARCH("D6",M8)))</formula>
    </cfRule>
    <cfRule type="containsText" dxfId="530" priority="602" operator="containsText" text="D5">
      <formula>NOT(ISERROR(SEARCH("D5",M8)))</formula>
    </cfRule>
    <cfRule type="containsText" dxfId="529" priority="603" operator="containsText" text="D4">
      <formula>NOT(ISERROR(SEARCH("D4",M8)))</formula>
    </cfRule>
    <cfRule type="containsText" dxfId="528" priority="604" operator="containsText" text="D3">
      <formula>NOT(ISERROR(SEARCH("D3",M8)))</formula>
    </cfRule>
    <cfRule type="containsText" dxfId="527" priority="605" operator="containsText" text="D2">
      <formula>NOT(ISERROR(SEARCH("D2",M8)))</formula>
    </cfRule>
    <cfRule type="containsText" dxfId="526" priority="606" operator="containsText" text="D1">
      <formula>NOT(ISERROR(SEARCH("D1",M8)))</formula>
    </cfRule>
    <cfRule type="containsText" dxfId="525" priority="607" operator="containsText" text="U.">
      <formula>NOT(ISERROR(SEARCH("U.",M8)))</formula>
    </cfRule>
  </conditionalFormatting>
  <conditionalFormatting sqref="F6">
    <cfRule type="containsText" dxfId="524" priority="588" operator="containsText" text="L2">
      <formula>NOT(ISERROR(SEARCH("L2",F6)))</formula>
    </cfRule>
    <cfRule type="containsText" dxfId="523" priority="589" operator="containsText" text="D8">
      <formula>NOT(ISERROR(SEARCH("D8",F6)))</formula>
    </cfRule>
    <cfRule type="containsText" dxfId="522" priority="590" operator="containsText" text="D7">
      <formula>NOT(ISERROR(SEARCH("D7",F6)))</formula>
    </cfRule>
    <cfRule type="containsText" dxfId="521" priority="591" operator="containsText" text="D6">
      <formula>NOT(ISERROR(SEARCH("D6",F6)))</formula>
    </cfRule>
    <cfRule type="containsText" dxfId="520" priority="592" operator="containsText" text="D5">
      <formula>NOT(ISERROR(SEARCH("D5",F6)))</formula>
    </cfRule>
    <cfRule type="containsText" dxfId="519" priority="593" operator="containsText" text="D4">
      <formula>NOT(ISERROR(SEARCH("D4",F6)))</formula>
    </cfRule>
    <cfRule type="containsText" dxfId="518" priority="594" operator="containsText" text="D3">
      <formula>NOT(ISERROR(SEARCH("D3",F6)))</formula>
    </cfRule>
    <cfRule type="containsText" dxfId="517" priority="595" operator="containsText" text="D2">
      <formula>NOT(ISERROR(SEARCH("D2",F6)))</formula>
    </cfRule>
    <cfRule type="containsText" dxfId="516" priority="596" operator="containsText" text="D1">
      <formula>NOT(ISERROR(SEARCH("D1",F6)))</formula>
    </cfRule>
    <cfRule type="containsText" dxfId="515" priority="597" operator="containsText" text="U.">
      <formula>NOT(ISERROR(SEARCH("U.",F6)))</formula>
    </cfRule>
  </conditionalFormatting>
  <conditionalFormatting sqref="F7:F8 F10">
    <cfRule type="containsText" dxfId="514" priority="578" operator="containsText" text="L2">
      <formula>NOT(ISERROR(SEARCH("L2",F7)))</formula>
    </cfRule>
    <cfRule type="containsText" dxfId="513" priority="579" operator="containsText" text="D8">
      <formula>NOT(ISERROR(SEARCH("D8",F7)))</formula>
    </cfRule>
    <cfRule type="containsText" dxfId="512" priority="580" operator="containsText" text="D7">
      <formula>NOT(ISERROR(SEARCH("D7",F7)))</formula>
    </cfRule>
    <cfRule type="containsText" dxfId="511" priority="581" operator="containsText" text="D6">
      <formula>NOT(ISERROR(SEARCH("D6",F7)))</formula>
    </cfRule>
    <cfRule type="containsText" dxfId="510" priority="582" operator="containsText" text="D5">
      <formula>NOT(ISERROR(SEARCH("D5",F7)))</formula>
    </cfRule>
    <cfRule type="containsText" dxfId="509" priority="583" operator="containsText" text="D4">
      <formula>NOT(ISERROR(SEARCH("D4",F7)))</formula>
    </cfRule>
    <cfRule type="containsText" dxfId="508" priority="584" operator="containsText" text="D3">
      <formula>NOT(ISERROR(SEARCH("D3",F7)))</formula>
    </cfRule>
    <cfRule type="containsText" dxfId="507" priority="585" operator="containsText" text="D2">
      <formula>NOT(ISERROR(SEARCH("D2",F7)))</formula>
    </cfRule>
    <cfRule type="containsText" dxfId="506" priority="586" operator="containsText" text="D1">
      <formula>NOT(ISERROR(SEARCH("D1",F7)))</formula>
    </cfRule>
    <cfRule type="containsText" dxfId="505" priority="587" operator="containsText" text="U.">
      <formula>NOT(ISERROR(SEARCH("U.",F7)))</formula>
    </cfRule>
  </conditionalFormatting>
  <conditionalFormatting sqref="M9">
    <cfRule type="containsText" dxfId="504" priority="568" operator="containsText" text="L2">
      <formula>NOT(ISERROR(SEARCH("L2",M9)))</formula>
    </cfRule>
    <cfRule type="containsText" dxfId="503" priority="569" operator="containsText" text="D8">
      <formula>NOT(ISERROR(SEARCH("D8",M9)))</formula>
    </cfRule>
    <cfRule type="containsText" dxfId="502" priority="570" operator="containsText" text="D7">
      <formula>NOT(ISERROR(SEARCH("D7",M9)))</formula>
    </cfRule>
    <cfRule type="containsText" dxfId="501" priority="571" operator="containsText" text="D6">
      <formula>NOT(ISERROR(SEARCH("D6",M9)))</formula>
    </cfRule>
    <cfRule type="containsText" dxfId="500" priority="572" operator="containsText" text="D5">
      <formula>NOT(ISERROR(SEARCH("D5",M9)))</formula>
    </cfRule>
    <cfRule type="containsText" dxfId="499" priority="573" operator="containsText" text="D4">
      <formula>NOT(ISERROR(SEARCH("D4",M9)))</formula>
    </cfRule>
    <cfRule type="containsText" dxfId="498" priority="574" operator="containsText" text="D3">
      <formula>NOT(ISERROR(SEARCH("D3",M9)))</formula>
    </cfRule>
    <cfRule type="containsText" dxfId="497" priority="575" operator="containsText" text="D2">
      <formula>NOT(ISERROR(SEARCH("D2",M9)))</formula>
    </cfRule>
    <cfRule type="containsText" dxfId="496" priority="576" operator="containsText" text="D1">
      <formula>NOT(ISERROR(SEARCH("D1",M9)))</formula>
    </cfRule>
    <cfRule type="containsText" dxfId="495" priority="577" operator="containsText" text="U.">
      <formula>NOT(ISERROR(SEARCH("U.",M9)))</formula>
    </cfRule>
  </conditionalFormatting>
  <conditionalFormatting sqref="M10">
    <cfRule type="containsText" dxfId="494" priority="558" operator="containsText" text="L2">
      <formula>NOT(ISERROR(SEARCH("L2",M10)))</formula>
    </cfRule>
    <cfRule type="containsText" dxfId="493" priority="559" operator="containsText" text="D8">
      <formula>NOT(ISERROR(SEARCH("D8",M10)))</formula>
    </cfRule>
    <cfRule type="containsText" dxfId="492" priority="560" operator="containsText" text="D7">
      <formula>NOT(ISERROR(SEARCH("D7",M10)))</formula>
    </cfRule>
    <cfRule type="containsText" dxfId="491" priority="561" operator="containsText" text="D6">
      <formula>NOT(ISERROR(SEARCH("D6",M10)))</formula>
    </cfRule>
    <cfRule type="containsText" dxfId="490" priority="562" operator="containsText" text="D5">
      <formula>NOT(ISERROR(SEARCH("D5",M10)))</formula>
    </cfRule>
    <cfRule type="containsText" dxfId="489" priority="563" operator="containsText" text="D4">
      <formula>NOT(ISERROR(SEARCH("D4",M10)))</formula>
    </cfRule>
    <cfRule type="containsText" dxfId="488" priority="564" operator="containsText" text="D3">
      <formula>NOT(ISERROR(SEARCH("D3",M10)))</formula>
    </cfRule>
    <cfRule type="containsText" dxfId="487" priority="565" operator="containsText" text="D2">
      <formula>NOT(ISERROR(SEARCH("D2",M10)))</formula>
    </cfRule>
    <cfRule type="containsText" dxfId="486" priority="566" operator="containsText" text="D1">
      <formula>NOT(ISERROR(SEARCH("D1",M10)))</formula>
    </cfRule>
    <cfRule type="containsText" dxfId="485" priority="567" operator="containsText" text="U.">
      <formula>NOT(ISERROR(SEARCH("U.",M10)))</formula>
    </cfRule>
  </conditionalFormatting>
  <conditionalFormatting sqref="M11">
    <cfRule type="containsText" dxfId="484" priority="548" operator="containsText" text="L2">
      <formula>NOT(ISERROR(SEARCH("L2",M11)))</formula>
    </cfRule>
    <cfRule type="containsText" dxfId="483" priority="549" operator="containsText" text="D8">
      <formula>NOT(ISERROR(SEARCH("D8",M11)))</formula>
    </cfRule>
    <cfRule type="containsText" dxfId="482" priority="550" operator="containsText" text="D7">
      <formula>NOT(ISERROR(SEARCH("D7",M11)))</formula>
    </cfRule>
    <cfRule type="containsText" dxfId="481" priority="551" operator="containsText" text="D6">
      <formula>NOT(ISERROR(SEARCH("D6",M11)))</formula>
    </cfRule>
    <cfRule type="containsText" dxfId="480" priority="552" operator="containsText" text="D5">
      <formula>NOT(ISERROR(SEARCH("D5",M11)))</formula>
    </cfRule>
    <cfRule type="containsText" dxfId="479" priority="553" operator="containsText" text="D4">
      <formula>NOT(ISERROR(SEARCH("D4",M11)))</formula>
    </cfRule>
    <cfRule type="containsText" dxfId="478" priority="554" operator="containsText" text="D3">
      <formula>NOT(ISERROR(SEARCH("D3",M11)))</formula>
    </cfRule>
    <cfRule type="containsText" dxfId="477" priority="555" operator="containsText" text="D2">
      <formula>NOT(ISERROR(SEARCH("D2",M11)))</formula>
    </cfRule>
    <cfRule type="containsText" dxfId="476" priority="556" operator="containsText" text="D1">
      <formula>NOT(ISERROR(SEARCH("D1",M11)))</formula>
    </cfRule>
    <cfRule type="containsText" dxfId="475" priority="557" operator="containsText" text="U.">
      <formula>NOT(ISERROR(SEARCH("U.",M11)))</formula>
    </cfRule>
  </conditionalFormatting>
  <conditionalFormatting sqref="K30:K31">
    <cfRule type="containsText" dxfId="474" priority="538" operator="containsText" text="L2">
      <formula>NOT(ISERROR(SEARCH("L2",K30)))</formula>
    </cfRule>
    <cfRule type="containsText" dxfId="473" priority="539" operator="containsText" text="D8">
      <formula>NOT(ISERROR(SEARCH("D8",K30)))</formula>
    </cfRule>
    <cfRule type="containsText" dxfId="472" priority="540" operator="containsText" text="D7">
      <formula>NOT(ISERROR(SEARCH("D7",K30)))</formula>
    </cfRule>
    <cfRule type="containsText" dxfId="471" priority="541" operator="containsText" text="D6">
      <formula>NOT(ISERROR(SEARCH("D6",K30)))</formula>
    </cfRule>
    <cfRule type="containsText" dxfId="470" priority="542" operator="containsText" text="D5">
      <formula>NOT(ISERROR(SEARCH("D5",K30)))</formula>
    </cfRule>
    <cfRule type="containsText" dxfId="469" priority="543" operator="containsText" text="D4">
      <formula>NOT(ISERROR(SEARCH("D4",K30)))</formula>
    </cfRule>
    <cfRule type="containsText" dxfId="468" priority="544" operator="containsText" text="D3">
      <formula>NOT(ISERROR(SEARCH("D3",K30)))</formula>
    </cfRule>
    <cfRule type="containsText" dxfId="467" priority="545" operator="containsText" text="D2">
      <formula>NOT(ISERROR(SEARCH("D2",K30)))</formula>
    </cfRule>
    <cfRule type="containsText" dxfId="466" priority="546" operator="containsText" text="D1">
      <formula>NOT(ISERROR(SEARCH("D1",K30)))</formula>
    </cfRule>
    <cfRule type="containsText" dxfId="465" priority="547" operator="containsText" text="U.">
      <formula>NOT(ISERROR(SEARCH("U.",K30)))</formula>
    </cfRule>
  </conditionalFormatting>
  <conditionalFormatting sqref="M30:M31">
    <cfRule type="containsText" dxfId="464" priority="528" operator="containsText" text="L2">
      <formula>NOT(ISERROR(SEARCH("L2",M30)))</formula>
    </cfRule>
    <cfRule type="containsText" dxfId="463" priority="529" operator="containsText" text="D8">
      <formula>NOT(ISERROR(SEARCH("D8",M30)))</formula>
    </cfRule>
    <cfRule type="containsText" dxfId="462" priority="530" operator="containsText" text="D7">
      <formula>NOT(ISERROR(SEARCH("D7",M30)))</formula>
    </cfRule>
    <cfRule type="containsText" dxfId="461" priority="531" operator="containsText" text="D6">
      <formula>NOT(ISERROR(SEARCH("D6",M30)))</formula>
    </cfRule>
    <cfRule type="containsText" dxfId="460" priority="532" operator="containsText" text="D5">
      <formula>NOT(ISERROR(SEARCH("D5",M30)))</formula>
    </cfRule>
    <cfRule type="containsText" dxfId="459" priority="533" operator="containsText" text="D4">
      <formula>NOT(ISERROR(SEARCH("D4",M30)))</formula>
    </cfRule>
    <cfRule type="containsText" dxfId="458" priority="534" operator="containsText" text="D3">
      <formula>NOT(ISERROR(SEARCH("D3",M30)))</formula>
    </cfRule>
    <cfRule type="containsText" dxfId="457" priority="535" operator="containsText" text="D2">
      <formula>NOT(ISERROR(SEARCH("D2",M30)))</formula>
    </cfRule>
    <cfRule type="containsText" dxfId="456" priority="536" operator="containsText" text="D1">
      <formula>NOT(ISERROR(SEARCH("D1",M30)))</formula>
    </cfRule>
    <cfRule type="containsText" dxfId="455" priority="537" operator="containsText" text="U.">
      <formula>NOT(ISERROR(SEARCH("U.",M30)))</formula>
    </cfRule>
  </conditionalFormatting>
  <conditionalFormatting sqref="F28:F29">
    <cfRule type="containsText" dxfId="454" priority="518" operator="containsText" text="L2">
      <formula>NOT(ISERROR(SEARCH("L2",F28)))</formula>
    </cfRule>
    <cfRule type="containsText" dxfId="453" priority="519" operator="containsText" text="D8">
      <formula>NOT(ISERROR(SEARCH("D8",F28)))</formula>
    </cfRule>
    <cfRule type="containsText" dxfId="452" priority="520" operator="containsText" text="D7">
      <formula>NOT(ISERROR(SEARCH("D7",F28)))</formula>
    </cfRule>
    <cfRule type="containsText" dxfId="451" priority="521" operator="containsText" text="D6">
      <formula>NOT(ISERROR(SEARCH("D6",F28)))</formula>
    </cfRule>
    <cfRule type="containsText" dxfId="450" priority="522" operator="containsText" text="D5">
      <formula>NOT(ISERROR(SEARCH("D5",F28)))</formula>
    </cfRule>
    <cfRule type="containsText" dxfId="449" priority="523" operator="containsText" text="D4">
      <formula>NOT(ISERROR(SEARCH("D4",F28)))</formula>
    </cfRule>
    <cfRule type="containsText" dxfId="448" priority="524" operator="containsText" text="D3">
      <formula>NOT(ISERROR(SEARCH("D3",F28)))</formula>
    </cfRule>
    <cfRule type="containsText" dxfId="447" priority="525" operator="containsText" text="D2">
      <formula>NOT(ISERROR(SEARCH("D2",F28)))</formula>
    </cfRule>
    <cfRule type="containsText" dxfId="446" priority="526" operator="containsText" text="D1">
      <formula>NOT(ISERROR(SEARCH("D1",F28)))</formula>
    </cfRule>
    <cfRule type="containsText" dxfId="445" priority="527" operator="containsText" text="U.">
      <formula>NOT(ISERROR(SEARCH("U.",F28)))</formula>
    </cfRule>
  </conditionalFormatting>
  <conditionalFormatting sqref="F30">
    <cfRule type="containsText" dxfId="444" priority="508" operator="containsText" text="L2">
      <formula>NOT(ISERROR(SEARCH("L2",F30)))</formula>
    </cfRule>
    <cfRule type="containsText" dxfId="443" priority="509" operator="containsText" text="D8">
      <formula>NOT(ISERROR(SEARCH("D8",F30)))</formula>
    </cfRule>
    <cfRule type="containsText" dxfId="442" priority="510" operator="containsText" text="D7">
      <formula>NOT(ISERROR(SEARCH("D7",F30)))</formula>
    </cfRule>
    <cfRule type="containsText" dxfId="441" priority="511" operator="containsText" text="D6">
      <formula>NOT(ISERROR(SEARCH("D6",F30)))</formula>
    </cfRule>
    <cfRule type="containsText" dxfId="440" priority="512" operator="containsText" text="D5">
      <formula>NOT(ISERROR(SEARCH("D5",F30)))</formula>
    </cfRule>
    <cfRule type="containsText" dxfId="439" priority="513" operator="containsText" text="D4">
      <formula>NOT(ISERROR(SEARCH("D4",F30)))</formula>
    </cfRule>
    <cfRule type="containsText" dxfId="438" priority="514" operator="containsText" text="D3">
      <formula>NOT(ISERROR(SEARCH("D3",F30)))</formula>
    </cfRule>
    <cfRule type="containsText" dxfId="437" priority="515" operator="containsText" text="D2">
      <formula>NOT(ISERROR(SEARCH("D2",F30)))</formula>
    </cfRule>
    <cfRule type="containsText" dxfId="436" priority="516" operator="containsText" text="D1">
      <formula>NOT(ISERROR(SEARCH("D1",F30)))</formula>
    </cfRule>
    <cfRule type="containsText" dxfId="435" priority="517" operator="containsText" text="U.">
      <formula>NOT(ISERROR(SEARCH("U.",F30)))</formula>
    </cfRule>
  </conditionalFormatting>
  <conditionalFormatting sqref="P28:P31">
    <cfRule type="containsText" dxfId="434" priority="488" operator="containsText" text="L2">
      <formula>NOT(ISERROR(SEARCH("L2",P28)))</formula>
    </cfRule>
    <cfRule type="containsText" dxfId="433" priority="489" operator="containsText" text="D8">
      <formula>NOT(ISERROR(SEARCH("D8",P28)))</formula>
    </cfRule>
    <cfRule type="containsText" dxfId="432" priority="490" operator="containsText" text="D7">
      <formula>NOT(ISERROR(SEARCH("D7",P28)))</formula>
    </cfRule>
    <cfRule type="containsText" dxfId="431" priority="491" operator="containsText" text="D6">
      <formula>NOT(ISERROR(SEARCH("D6",P28)))</formula>
    </cfRule>
    <cfRule type="containsText" dxfId="430" priority="492" operator="containsText" text="D5">
      <formula>NOT(ISERROR(SEARCH("D5",P28)))</formula>
    </cfRule>
    <cfRule type="containsText" dxfId="429" priority="493" operator="containsText" text="D4">
      <formula>NOT(ISERROR(SEARCH("D4",P28)))</formula>
    </cfRule>
    <cfRule type="containsText" dxfId="428" priority="494" operator="containsText" text="D3">
      <formula>NOT(ISERROR(SEARCH("D3",P28)))</formula>
    </cfRule>
    <cfRule type="containsText" dxfId="427" priority="495" operator="containsText" text="D2">
      <formula>NOT(ISERROR(SEARCH("D2",P28)))</formula>
    </cfRule>
    <cfRule type="containsText" dxfId="426" priority="496" operator="containsText" text="D1">
      <formula>NOT(ISERROR(SEARCH("D1",P28)))</formula>
    </cfRule>
    <cfRule type="containsText" dxfId="425" priority="497" operator="containsText" text="U.">
      <formula>NOT(ISERROR(SEARCH("U.",P28)))</formula>
    </cfRule>
  </conditionalFormatting>
  <conditionalFormatting sqref="R28:R30">
    <cfRule type="containsText" dxfId="424" priority="478" operator="containsText" text="L2">
      <formula>NOT(ISERROR(SEARCH("L2",R28)))</formula>
    </cfRule>
    <cfRule type="containsText" dxfId="423" priority="479" operator="containsText" text="D8">
      <formula>NOT(ISERROR(SEARCH("D8",R28)))</formula>
    </cfRule>
    <cfRule type="containsText" dxfId="422" priority="480" operator="containsText" text="D7">
      <formula>NOT(ISERROR(SEARCH("D7",R28)))</formula>
    </cfRule>
    <cfRule type="containsText" dxfId="421" priority="481" operator="containsText" text="D6">
      <formula>NOT(ISERROR(SEARCH("D6",R28)))</formula>
    </cfRule>
    <cfRule type="containsText" dxfId="420" priority="482" operator="containsText" text="D5">
      <formula>NOT(ISERROR(SEARCH("D5",R28)))</formula>
    </cfRule>
    <cfRule type="containsText" dxfId="419" priority="483" operator="containsText" text="D4">
      <formula>NOT(ISERROR(SEARCH("D4",R28)))</formula>
    </cfRule>
    <cfRule type="containsText" dxfId="418" priority="484" operator="containsText" text="D3">
      <formula>NOT(ISERROR(SEARCH("D3",R28)))</formula>
    </cfRule>
    <cfRule type="containsText" dxfId="417" priority="485" operator="containsText" text="D2">
      <formula>NOT(ISERROR(SEARCH("D2",R28)))</formula>
    </cfRule>
    <cfRule type="containsText" dxfId="416" priority="486" operator="containsText" text="D1">
      <formula>NOT(ISERROR(SEARCH("D1",R28)))</formula>
    </cfRule>
    <cfRule type="containsText" dxfId="415" priority="487" operator="containsText" text="U.">
      <formula>NOT(ISERROR(SEARCH("U.",R28)))</formula>
    </cfRule>
  </conditionalFormatting>
  <conditionalFormatting sqref="W30">
    <cfRule type="containsText" dxfId="414" priority="468" operator="containsText" text="L2">
      <formula>NOT(ISERROR(SEARCH("L2",W30)))</formula>
    </cfRule>
    <cfRule type="containsText" dxfId="413" priority="469" operator="containsText" text="D8">
      <formula>NOT(ISERROR(SEARCH("D8",W30)))</formula>
    </cfRule>
    <cfRule type="containsText" dxfId="412" priority="470" operator="containsText" text="D7">
      <formula>NOT(ISERROR(SEARCH("D7",W30)))</formula>
    </cfRule>
    <cfRule type="containsText" dxfId="411" priority="471" operator="containsText" text="D6">
      <formula>NOT(ISERROR(SEARCH("D6",W30)))</formula>
    </cfRule>
    <cfRule type="containsText" dxfId="410" priority="472" operator="containsText" text="D5">
      <formula>NOT(ISERROR(SEARCH("D5",W30)))</formula>
    </cfRule>
    <cfRule type="containsText" dxfId="409" priority="473" operator="containsText" text="D4">
      <formula>NOT(ISERROR(SEARCH("D4",W30)))</formula>
    </cfRule>
    <cfRule type="containsText" dxfId="408" priority="474" operator="containsText" text="D3">
      <formula>NOT(ISERROR(SEARCH("D3",W30)))</formula>
    </cfRule>
    <cfRule type="containsText" dxfId="407" priority="475" operator="containsText" text="D2">
      <formula>NOT(ISERROR(SEARCH("D2",W30)))</formula>
    </cfRule>
    <cfRule type="containsText" dxfId="406" priority="476" operator="containsText" text="D1">
      <formula>NOT(ISERROR(SEARCH("D1",W30)))</formula>
    </cfRule>
    <cfRule type="containsText" dxfId="405" priority="477" operator="containsText" text="U.">
      <formula>NOT(ISERROR(SEARCH("U.",W30)))</formula>
    </cfRule>
  </conditionalFormatting>
  <conditionalFormatting sqref="W31">
    <cfRule type="containsText" dxfId="404" priority="458" operator="containsText" text="L2">
      <formula>NOT(ISERROR(SEARCH("L2",W31)))</formula>
    </cfRule>
    <cfRule type="containsText" dxfId="403" priority="459" operator="containsText" text="D8">
      <formula>NOT(ISERROR(SEARCH("D8",W31)))</formula>
    </cfRule>
    <cfRule type="containsText" dxfId="402" priority="460" operator="containsText" text="D7">
      <formula>NOT(ISERROR(SEARCH("D7",W31)))</formula>
    </cfRule>
    <cfRule type="containsText" dxfId="401" priority="461" operator="containsText" text="D6">
      <formula>NOT(ISERROR(SEARCH("D6",W31)))</formula>
    </cfRule>
    <cfRule type="containsText" dxfId="400" priority="462" operator="containsText" text="D5">
      <formula>NOT(ISERROR(SEARCH("D5",W31)))</formula>
    </cfRule>
    <cfRule type="containsText" dxfId="399" priority="463" operator="containsText" text="D4">
      <formula>NOT(ISERROR(SEARCH("D4",W31)))</formula>
    </cfRule>
    <cfRule type="containsText" dxfId="398" priority="464" operator="containsText" text="D3">
      <formula>NOT(ISERROR(SEARCH("D3",W31)))</formula>
    </cfRule>
    <cfRule type="containsText" dxfId="397" priority="465" operator="containsText" text="D2">
      <formula>NOT(ISERROR(SEARCH("D2",W31)))</formula>
    </cfRule>
    <cfRule type="containsText" dxfId="396" priority="466" operator="containsText" text="D1">
      <formula>NOT(ISERROR(SEARCH("D1",W31)))</formula>
    </cfRule>
    <cfRule type="containsText" dxfId="395" priority="467" operator="containsText" text="U.">
      <formula>NOT(ISERROR(SEARCH("U.",W31)))</formula>
    </cfRule>
  </conditionalFormatting>
  <conditionalFormatting sqref="U29:U31">
    <cfRule type="containsText" dxfId="394" priority="448" operator="containsText" text="L2">
      <formula>NOT(ISERROR(SEARCH("L2",U29)))</formula>
    </cfRule>
    <cfRule type="containsText" dxfId="393" priority="449" operator="containsText" text="D8">
      <formula>NOT(ISERROR(SEARCH("D8",U29)))</formula>
    </cfRule>
    <cfRule type="containsText" dxfId="392" priority="450" operator="containsText" text="D7">
      <formula>NOT(ISERROR(SEARCH("D7",U29)))</formula>
    </cfRule>
    <cfRule type="containsText" dxfId="391" priority="451" operator="containsText" text="D6">
      <formula>NOT(ISERROR(SEARCH("D6",U29)))</formula>
    </cfRule>
    <cfRule type="containsText" dxfId="390" priority="452" operator="containsText" text="D5">
      <formula>NOT(ISERROR(SEARCH("D5",U29)))</formula>
    </cfRule>
    <cfRule type="containsText" dxfId="389" priority="453" operator="containsText" text="D4">
      <formula>NOT(ISERROR(SEARCH("D4",U29)))</formula>
    </cfRule>
    <cfRule type="containsText" dxfId="388" priority="454" operator="containsText" text="D3">
      <formula>NOT(ISERROR(SEARCH("D3",U29)))</formula>
    </cfRule>
    <cfRule type="containsText" dxfId="387" priority="455" operator="containsText" text="D2">
      <formula>NOT(ISERROR(SEARCH("D2",U29)))</formula>
    </cfRule>
    <cfRule type="containsText" dxfId="386" priority="456" operator="containsText" text="D1">
      <formula>NOT(ISERROR(SEARCH("D1",U29)))</formula>
    </cfRule>
    <cfRule type="containsText" dxfId="385" priority="457" operator="containsText" text="U.">
      <formula>NOT(ISERROR(SEARCH("U.",U29)))</formula>
    </cfRule>
  </conditionalFormatting>
  <conditionalFormatting sqref="P33:P35">
    <cfRule type="containsText" dxfId="384" priority="438" operator="containsText" text="L2">
      <formula>NOT(ISERROR(SEARCH("L2",P33)))</formula>
    </cfRule>
    <cfRule type="containsText" dxfId="383" priority="439" operator="containsText" text="D8">
      <formula>NOT(ISERROR(SEARCH("D8",P33)))</formula>
    </cfRule>
    <cfRule type="containsText" dxfId="382" priority="440" operator="containsText" text="D7">
      <formula>NOT(ISERROR(SEARCH("D7",P33)))</formula>
    </cfRule>
    <cfRule type="containsText" dxfId="381" priority="441" operator="containsText" text="D6">
      <formula>NOT(ISERROR(SEARCH("D6",P33)))</formula>
    </cfRule>
    <cfRule type="containsText" dxfId="380" priority="442" operator="containsText" text="D5">
      <formula>NOT(ISERROR(SEARCH("D5",P33)))</formula>
    </cfRule>
    <cfRule type="containsText" dxfId="379" priority="443" operator="containsText" text="D4">
      <formula>NOT(ISERROR(SEARCH("D4",P33)))</formula>
    </cfRule>
    <cfRule type="containsText" dxfId="378" priority="444" operator="containsText" text="D3">
      <formula>NOT(ISERROR(SEARCH("D3",P33)))</formula>
    </cfRule>
    <cfRule type="containsText" dxfId="377" priority="445" operator="containsText" text="D2">
      <formula>NOT(ISERROR(SEARCH("D2",P33)))</formula>
    </cfRule>
    <cfRule type="containsText" dxfId="376" priority="446" operator="containsText" text="D1">
      <formula>NOT(ISERROR(SEARCH("D1",P33)))</formula>
    </cfRule>
    <cfRule type="containsText" dxfId="375" priority="447" operator="containsText" text="U.">
      <formula>NOT(ISERROR(SEARCH("U.",P33)))</formula>
    </cfRule>
  </conditionalFormatting>
  <conditionalFormatting sqref="R33:R35">
    <cfRule type="containsText" dxfId="374" priority="428" operator="containsText" text="L2">
      <formula>NOT(ISERROR(SEARCH("L2",R33)))</formula>
    </cfRule>
    <cfRule type="containsText" dxfId="373" priority="429" operator="containsText" text="D8">
      <formula>NOT(ISERROR(SEARCH("D8",R33)))</formula>
    </cfRule>
    <cfRule type="containsText" dxfId="372" priority="430" operator="containsText" text="D7">
      <formula>NOT(ISERROR(SEARCH("D7",R33)))</formula>
    </cfRule>
    <cfRule type="containsText" dxfId="371" priority="431" operator="containsText" text="D6">
      <formula>NOT(ISERROR(SEARCH("D6",R33)))</formula>
    </cfRule>
    <cfRule type="containsText" dxfId="370" priority="432" operator="containsText" text="D5">
      <formula>NOT(ISERROR(SEARCH("D5",R33)))</formula>
    </cfRule>
    <cfRule type="containsText" dxfId="369" priority="433" operator="containsText" text="D4">
      <formula>NOT(ISERROR(SEARCH("D4",R33)))</formula>
    </cfRule>
    <cfRule type="containsText" dxfId="368" priority="434" operator="containsText" text="D3">
      <formula>NOT(ISERROR(SEARCH("D3",R33)))</formula>
    </cfRule>
    <cfRule type="containsText" dxfId="367" priority="435" operator="containsText" text="D2">
      <formula>NOT(ISERROR(SEARCH("D2",R33)))</formula>
    </cfRule>
    <cfRule type="containsText" dxfId="366" priority="436" operator="containsText" text="D1">
      <formula>NOT(ISERROR(SEARCH("D1",R33)))</formula>
    </cfRule>
    <cfRule type="containsText" dxfId="365" priority="437" operator="containsText" text="U.">
      <formula>NOT(ISERROR(SEARCH("U.",R33)))</formula>
    </cfRule>
  </conditionalFormatting>
  <conditionalFormatting sqref="K40">
    <cfRule type="containsText" dxfId="364" priority="418" operator="containsText" text="L2">
      <formula>NOT(ISERROR(SEARCH("L2",K40)))</formula>
    </cfRule>
    <cfRule type="containsText" dxfId="363" priority="419" operator="containsText" text="D8">
      <formula>NOT(ISERROR(SEARCH("D8",K40)))</formula>
    </cfRule>
    <cfRule type="containsText" dxfId="362" priority="420" operator="containsText" text="D7">
      <formula>NOT(ISERROR(SEARCH("D7",K40)))</formula>
    </cfRule>
    <cfRule type="containsText" dxfId="361" priority="421" operator="containsText" text="D6">
      <formula>NOT(ISERROR(SEARCH("D6",K40)))</formula>
    </cfRule>
    <cfRule type="containsText" dxfId="360" priority="422" operator="containsText" text="D5">
      <formula>NOT(ISERROR(SEARCH("D5",K40)))</formula>
    </cfRule>
    <cfRule type="containsText" dxfId="359" priority="423" operator="containsText" text="D4">
      <formula>NOT(ISERROR(SEARCH("D4",K40)))</formula>
    </cfRule>
    <cfRule type="containsText" dxfId="358" priority="424" operator="containsText" text="D3">
      <formula>NOT(ISERROR(SEARCH("D3",K40)))</formula>
    </cfRule>
    <cfRule type="containsText" dxfId="357" priority="425" operator="containsText" text="D2">
      <formula>NOT(ISERROR(SEARCH("D2",K40)))</formula>
    </cfRule>
    <cfRule type="containsText" dxfId="356" priority="426" operator="containsText" text="D1">
      <formula>NOT(ISERROR(SEARCH("D1",K40)))</formula>
    </cfRule>
    <cfRule type="containsText" dxfId="355" priority="427" operator="containsText" text="U.">
      <formula>NOT(ISERROR(SEARCH("U.",K40)))</formula>
    </cfRule>
  </conditionalFormatting>
  <conditionalFormatting sqref="K41">
    <cfRule type="containsText" dxfId="354" priority="408" operator="containsText" text="L2">
      <formula>NOT(ISERROR(SEARCH("L2",K41)))</formula>
    </cfRule>
    <cfRule type="containsText" dxfId="353" priority="409" operator="containsText" text="D8">
      <formula>NOT(ISERROR(SEARCH("D8",K41)))</formula>
    </cfRule>
    <cfRule type="containsText" dxfId="352" priority="410" operator="containsText" text="D7">
      <formula>NOT(ISERROR(SEARCH("D7",K41)))</formula>
    </cfRule>
    <cfRule type="containsText" dxfId="351" priority="411" operator="containsText" text="D6">
      <formula>NOT(ISERROR(SEARCH("D6",K41)))</formula>
    </cfRule>
    <cfRule type="containsText" dxfId="350" priority="412" operator="containsText" text="D5">
      <formula>NOT(ISERROR(SEARCH("D5",K41)))</formula>
    </cfRule>
    <cfRule type="containsText" dxfId="349" priority="413" operator="containsText" text="D4">
      <formula>NOT(ISERROR(SEARCH("D4",K41)))</formula>
    </cfRule>
    <cfRule type="containsText" dxfId="348" priority="414" operator="containsText" text="D3">
      <formula>NOT(ISERROR(SEARCH("D3",K41)))</formula>
    </cfRule>
    <cfRule type="containsText" dxfId="347" priority="415" operator="containsText" text="D2">
      <formula>NOT(ISERROR(SEARCH("D2",K41)))</formula>
    </cfRule>
    <cfRule type="containsText" dxfId="346" priority="416" operator="containsText" text="D1">
      <formula>NOT(ISERROR(SEARCH("D1",K41)))</formula>
    </cfRule>
    <cfRule type="containsText" dxfId="345" priority="417" operator="containsText" text="U.">
      <formula>NOT(ISERROR(SEARCH("U.",K41)))</formula>
    </cfRule>
  </conditionalFormatting>
  <conditionalFormatting sqref="K42">
    <cfRule type="containsText" dxfId="344" priority="398" operator="containsText" text="L2">
      <formula>NOT(ISERROR(SEARCH("L2",K42)))</formula>
    </cfRule>
    <cfRule type="containsText" dxfId="343" priority="399" operator="containsText" text="D8">
      <formula>NOT(ISERROR(SEARCH("D8",K42)))</formula>
    </cfRule>
    <cfRule type="containsText" dxfId="342" priority="400" operator="containsText" text="D7">
      <formula>NOT(ISERROR(SEARCH("D7",K42)))</formula>
    </cfRule>
    <cfRule type="containsText" dxfId="341" priority="401" operator="containsText" text="D6">
      <formula>NOT(ISERROR(SEARCH("D6",K42)))</formula>
    </cfRule>
    <cfRule type="containsText" dxfId="340" priority="402" operator="containsText" text="D5">
      <formula>NOT(ISERROR(SEARCH("D5",K42)))</formula>
    </cfRule>
    <cfRule type="containsText" dxfId="339" priority="403" operator="containsText" text="D4">
      <formula>NOT(ISERROR(SEARCH("D4",K42)))</formula>
    </cfRule>
    <cfRule type="containsText" dxfId="338" priority="404" operator="containsText" text="D3">
      <formula>NOT(ISERROR(SEARCH("D3",K42)))</formula>
    </cfRule>
    <cfRule type="containsText" dxfId="337" priority="405" operator="containsText" text="D2">
      <formula>NOT(ISERROR(SEARCH("D2",K42)))</formula>
    </cfRule>
    <cfRule type="containsText" dxfId="336" priority="406" operator="containsText" text="D1">
      <formula>NOT(ISERROR(SEARCH("D1",K42)))</formula>
    </cfRule>
    <cfRule type="containsText" dxfId="335" priority="407" operator="containsText" text="U.">
      <formula>NOT(ISERROR(SEARCH("U.",K42)))</formula>
    </cfRule>
  </conditionalFormatting>
  <conditionalFormatting sqref="P41">
    <cfRule type="containsText" dxfId="334" priority="388" operator="containsText" text="L2">
      <formula>NOT(ISERROR(SEARCH("L2",P41)))</formula>
    </cfRule>
    <cfRule type="containsText" dxfId="333" priority="389" operator="containsText" text="D8">
      <formula>NOT(ISERROR(SEARCH("D8",P41)))</formula>
    </cfRule>
    <cfRule type="containsText" dxfId="332" priority="390" operator="containsText" text="D7">
      <formula>NOT(ISERROR(SEARCH("D7",P41)))</formula>
    </cfRule>
    <cfRule type="containsText" dxfId="331" priority="391" operator="containsText" text="D6">
      <formula>NOT(ISERROR(SEARCH("D6",P41)))</formula>
    </cfRule>
    <cfRule type="containsText" dxfId="330" priority="392" operator="containsText" text="D5">
      <formula>NOT(ISERROR(SEARCH("D5",P41)))</formula>
    </cfRule>
    <cfRule type="containsText" dxfId="329" priority="393" operator="containsText" text="D4">
      <formula>NOT(ISERROR(SEARCH("D4",P41)))</formula>
    </cfRule>
    <cfRule type="containsText" dxfId="328" priority="394" operator="containsText" text="D3">
      <formula>NOT(ISERROR(SEARCH("D3",P41)))</formula>
    </cfRule>
    <cfRule type="containsText" dxfId="327" priority="395" operator="containsText" text="D2">
      <formula>NOT(ISERROR(SEARCH("D2",P41)))</formula>
    </cfRule>
    <cfRule type="containsText" dxfId="326" priority="396" operator="containsText" text="D1">
      <formula>NOT(ISERROR(SEARCH("D1",P41)))</formula>
    </cfRule>
    <cfRule type="containsText" dxfId="325" priority="397" operator="containsText" text="U.">
      <formula>NOT(ISERROR(SEARCH("U.",P41)))</formula>
    </cfRule>
  </conditionalFormatting>
  <conditionalFormatting sqref="P42">
    <cfRule type="containsText" dxfId="324" priority="378" operator="containsText" text="L2">
      <formula>NOT(ISERROR(SEARCH("L2",P42)))</formula>
    </cfRule>
    <cfRule type="containsText" dxfId="323" priority="379" operator="containsText" text="D8">
      <formula>NOT(ISERROR(SEARCH("D8",P42)))</formula>
    </cfRule>
    <cfRule type="containsText" dxfId="322" priority="380" operator="containsText" text="D7">
      <formula>NOT(ISERROR(SEARCH("D7",P42)))</formula>
    </cfRule>
    <cfRule type="containsText" dxfId="321" priority="381" operator="containsText" text="D6">
      <formula>NOT(ISERROR(SEARCH("D6",P42)))</formula>
    </cfRule>
    <cfRule type="containsText" dxfId="320" priority="382" operator="containsText" text="D5">
      <formula>NOT(ISERROR(SEARCH("D5",P42)))</formula>
    </cfRule>
    <cfRule type="containsText" dxfId="319" priority="383" operator="containsText" text="D4">
      <formula>NOT(ISERROR(SEARCH("D4",P42)))</formula>
    </cfRule>
    <cfRule type="containsText" dxfId="318" priority="384" operator="containsText" text="D3">
      <formula>NOT(ISERROR(SEARCH("D3",P42)))</formula>
    </cfRule>
    <cfRule type="containsText" dxfId="317" priority="385" operator="containsText" text="D2">
      <formula>NOT(ISERROR(SEARCH("D2",P42)))</formula>
    </cfRule>
    <cfRule type="containsText" dxfId="316" priority="386" operator="containsText" text="D1">
      <formula>NOT(ISERROR(SEARCH("D1",P42)))</formula>
    </cfRule>
    <cfRule type="containsText" dxfId="315" priority="387" operator="containsText" text="U.">
      <formula>NOT(ISERROR(SEARCH("U.",P42)))</formula>
    </cfRule>
  </conditionalFormatting>
  <conditionalFormatting sqref="P45:P47">
    <cfRule type="containsText" dxfId="314" priority="358" operator="containsText" text="L2">
      <formula>NOT(ISERROR(SEARCH("L2",P45)))</formula>
    </cfRule>
    <cfRule type="containsText" dxfId="313" priority="359" operator="containsText" text="D8">
      <formula>NOT(ISERROR(SEARCH("D8",P45)))</formula>
    </cfRule>
    <cfRule type="containsText" dxfId="312" priority="360" operator="containsText" text="D7">
      <formula>NOT(ISERROR(SEARCH("D7",P45)))</formula>
    </cfRule>
    <cfRule type="containsText" dxfId="311" priority="361" operator="containsText" text="D6">
      <formula>NOT(ISERROR(SEARCH("D6",P45)))</formula>
    </cfRule>
    <cfRule type="containsText" dxfId="310" priority="362" operator="containsText" text="D5">
      <formula>NOT(ISERROR(SEARCH("D5",P45)))</formula>
    </cfRule>
    <cfRule type="containsText" dxfId="309" priority="363" operator="containsText" text="D4">
      <formula>NOT(ISERROR(SEARCH("D4",P45)))</formula>
    </cfRule>
    <cfRule type="containsText" dxfId="308" priority="364" operator="containsText" text="D3">
      <formula>NOT(ISERROR(SEARCH("D3",P45)))</formula>
    </cfRule>
    <cfRule type="containsText" dxfId="307" priority="365" operator="containsText" text="D2">
      <formula>NOT(ISERROR(SEARCH("D2",P45)))</formula>
    </cfRule>
    <cfRule type="containsText" dxfId="306" priority="366" operator="containsText" text="D1">
      <formula>NOT(ISERROR(SEARCH("D1",P45)))</formula>
    </cfRule>
    <cfRule type="containsText" dxfId="305" priority="367" operator="containsText" text="U.">
      <formula>NOT(ISERROR(SEARCH("U.",P45)))</formula>
    </cfRule>
  </conditionalFormatting>
  <conditionalFormatting sqref="K45:K47">
    <cfRule type="containsText" dxfId="304" priority="348" operator="containsText" text="L2">
      <formula>NOT(ISERROR(SEARCH("L2",K45)))</formula>
    </cfRule>
    <cfRule type="containsText" dxfId="303" priority="349" operator="containsText" text="D8">
      <formula>NOT(ISERROR(SEARCH("D8",K45)))</formula>
    </cfRule>
    <cfRule type="containsText" dxfId="302" priority="350" operator="containsText" text="D7">
      <formula>NOT(ISERROR(SEARCH("D7",K45)))</formula>
    </cfRule>
    <cfRule type="containsText" dxfId="301" priority="351" operator="containsText" text="D6">
      <formula>NOT(ISERROR(SEARCH("D6",K45)))</formula>
    </cfRule>
    <cfRule type="containsText" dxfId="300" priority="352" operator="containsText" text="D5">
      <formula>NOT(ISERROR(SEARCH("D5",K45)))</formula>
    </cfRule>
    <cfRule type="containsText" dxfId="299" priority="353" operator="containsText" text="D4">
      <formula>NOT(ISERROR(SEARCH("D4",K45)))</formula>
    </cfRule>
    <cfRule type="containsText" dxfId="298" priority="354" operator="containsText" text="D3">
      <formula>NOT(ISERROR(SEARCH("D3",K45)))</formula>
    </cfRule>
    <cfRule type="containsText" dxfId="297" priority="355" operator="containsText" text="D2">
      <formula>NOT(ISERROR(SEARCH("D2",K45)))</formula>
    </cfRule>
    <cfRule type="containsText" dxfId="296" priority="356" operator="containsText" text="D1">
      <formula>NOT(ISERROR(SEARCH("D1",K45)))</formula>
    </cfRule>
    <cfRule type="containsText" dxfId="295" priority="357" operator="containsText" text="U.">
      <formula>NOT(ISERROR(SEARCH("U.",K45)))</formula>
    </cfRule>
  </conditionalFormatting>
  <conditionalFormatting sqref="K52">
    <cfRule type="containsText" dxfId="294" priority="338" operator="containsText" text="L2">
      <formula>NOT(ISERROR(SEARCH("L2",K52)))</formula>
    </cfRule>
    <cfRule type="containsText" dxfId="293" priority="339" operator="containsText" text="D8">
      <formula>NOT(ISERROR(SEARCH("D8",K52)))</formula>
    </cfRule>
    <cfRule type="containsText" dxfId="292" priority="340" operator="containsText" text="D7">
      <formula>NOT(ISERROR(SEARCH("D7",K52)))</formula>
    </cfRule>
    <cfRule type="containsText" dxfId="291" priority="341" operator="containsText" text="D6">
      <formula>NOT(ISERROR(SEARCH("D6",K52)))</formula>
    </cfRule>
    <cfRule type="containsText" dxfId="290" priority="342" operator="containsText" text="D5">
      <formula>NOT(ISERROR(SEARCH("D5",K52)))</formula>
    </cfRule>
    <cfRule type="containsText" dxfId="289" priority="343" operator="containsText" text="D4">
      <formula>NOT(ISERROR(SEARCH("D4",K52)))</formula>
    </cfRule>
    <cfRule type="containsText" dxfId="288" priority="344" operator="containsText" text="D3">
      <formula>NOT(ISERROR(SEARCH("D3",K52)))</formula>
    </cfRule>
    <cfRule type="containsText" dxfId="287" priority="345" operator="containsText" text="D2">
      <formula>NOT(ISERROR(SEARCH("D2",K52)))</formula>
    </cfRule>
    <cfRule type="containsText" dxfId="286" priority="346" operator="containsText" text="D1">
      <formula>NOT(ISERROR(SEARCH("D1",K52)))</formula>
    </cfRule>
    <cfRule type="containsText" dxfId="285" priority="347" operator="containsText" text="U.">
      <formula>NOT(ISERROR(SEARCH("U.",K52)))</formula>
    </cfRule>
  </conditionalFormatting>
  <conditionalFormatting sqref="F52:F53">
    <cfRule type="containsText" dxfId="284" priority="328" operator="containsText" text="L2">
      <formula>NOT(ISERROR(SEARCH("L2",F52)))</formula>
    </cfRule>
    <cfRule type="containsText" dxfId="283" priority="329" operator="containsText" text="D8">
      <formula>NOT(ISERROR(SEARCH("D8",F52)))</formula>
    </cfRule>
    <cfRule type="containsText" dxfId="282" priority="330" operator="containsText" text="D7">
      <formula>NOT(ISERROR(SEARCH("D7",F52)))</formula>
    </cfRule>
    <cfRule type="containsText" dxfId="281" priority="331" operator="containsText" text="D6">
      <formula>NOT(ISERROR(SEARCH("D6",F52)))</formula>
    </cfRule>
    <cfRule type="containsText" dxfId="280" priority="332" operator="containsText" text="D5">
      <formula>NOT(ISERROR(SEARCH("D5",F52)))</formula>
    </cfRule>
    <cfRule type="containsText" dxfId="279" priority="333" operator="containsText" text="D4">
      <formula>NOT(ISERROR(SEARCH("D4",F52)))</formula>
    </cfRule>
    <cfRule type="containsText" dxfId="278" priority="334" operator="containsText" text="D3">
      <formula>NOT(ISERROR(SEARCH("D3",F52)))</formula>
    </cfRule>
    <cfRule type="containsText" dxfId="277" priority="335" operator="containsText" text="D2">
      <formula>NOT(ISERROR(SEARCH("D2",F52)))</formula>
    </cfRule>
    <cfRule type="containsText" dxfId="276" priority="336" operator="containsText" text="D1">
      <formula>NOT(ISERROR(SEARCH("D1",F52)))</formula>
    </cfRule>
    <cfRule type="containsText" dxfId="275" priority="337" operator="containsText" text="U.">
      <formula>NOT(ISERROR(SEARCH("U.",F52)))</formula>
    </cfRule>
  </conditionalFormatting>
  <conditionalFormatting sqref="K53:K55">
    <cfRule type="containsText" dxfId="274" priority="318" operator="containsText" text="L2">
      <formula>NOT(ISERROR(SEARCH("L2",K53)))</formula>
    </cfRule>
    <cfRule type="containsText" dxfId="273" priority="319" operator="containsText" text="D8">
      <formula>NOT(ISERROR(SEARCH("D8",K53)))</formula>
    </cfRule>
    <cfRule type="containsText" dxfId="272" priority="320" operator="containsText" text="D7">
      <formula>NOT(ISERROR(SEARCH("D7",K53)))</formula>
    </cfRule>
    <cfRule type="containsText" dxfId="271" priority="321" operator="containsText" text="D6">
      <formula>NOT(ISERROR(SEARCH("D6",K53)))</formula>
    </cfRule>
    <cfRule type="containsText" dxfId="270" priority="322" operator="containsText" text="D5">
      <formula>NOT(ISERROR(SEARCH("D5",K53)))</formula>
    </cfRule>
    <cfRule type="containsText" dxfId="269" priority="323" operator="containsText" text="D4">
      <formula>NOT(ISERROR(SEARCH("D4",K53)))</formula>
    </cfRule>
    <cfRule type="containsText" dxfId="268" priority="324" operator="containsText" text="D3">
      <formula>NOT(ISERROR(SEARCH("D3",K53)))</formula>
    </cfRule>
    <cfRule type="containsText" dxfId="267" priority="325" operator="containsText" text="D2">
      <formula>NOT(ISERROR(SEARCH("D2",K53)))</formula>
    </cfRule>
    <cfRule type="containsText" dxfId="266" priority="326" operator="containsText" text="D1">
      <formula>NOT(ISERROR(SEARCH("D1",K53)))</formula>
    </cfRule>
    <cfRule type="containsText" dxfId="265" priority="327" operator="containsText" text="U.">
      <formula>NOT(ISERROR(SEARCH("U.",K53)))</formula>
    </cfRule>
  </conditionalFormatting>
  <conditionalFormatting sqref="P52:P54">
    <cfRule type="containsText" dxfId="264" priority="308" operator="containsText" text="L2">
      <formula>NOT(ISERROR(SEARCH("L2",P52)))</formula>
    </cfRule>
    <cfRule type="containsText" dxfId="263" priority="309" operator="containsText" text="D8">
      <formula>NOT(ISERROR(SEARCH("D8",P52)))</formula>
    </cfRule>
    <cfRule type="containsText" dxfId="262" priority="310" operator="containsText" text="D7">
      <formula>NOT(ISERROR(SEARCH("D7",P52)))</formula>
    </cfRule>
    <cfRule type="containsText" dxfId="261" priority="311" operator="containsText" text="D6">
      <formula>NOT(ISERROR(SEARCH("D6",P52)))</formula>
    </cfRule>
    <cfRule type="containsText" dxfId="260" priority="312" operator="containsText" text="D5">
      <formula>NOT(ISERROR(SEARCH("D5",P52)))</formula>
    </cfRule>
    <cfRule type="containsText" dxfId="259" priority="313" operator="containsText" text="D4">
      <formula>NOT(ISERROR(SEARCH("D4",P52)))</formula>
    </cfRule>
    <cfRule type="containsText" dxfId="258" priority="314" operator="containsText" text="D3">
      <formula>NOT(ISERROR(SEARCH("D3",P52)))</formula>
    </cfRule>
    <cfRule type="containsText" dxfId="257" priority="315" operator="containsText" text="D2">
      <formula>NOT(ISERROR(SEARCH("D2",P52)))</formula>
    </cfRule>
    <cfRule type="containsText" dxfId="256" priority="316" operator="containsText" text="D1">
      <formula>NOT(ISERROR(SEARCH("D1",P52)))</formula>
    </cfRule>
    <cfRule type="containsText" dxfId="255" priority="317" operator="containsText" text="U.">
      <formula>NOT(ISERROR(SEARCH("U.",P52)))</formula>
    </cfRule>
  </conditionalFormatting>
  <conditionalFormatting sqref="U52:U54">
    <cfRule type="containsText" dxfId="254" priority="298" operator="containsText" text="L2">
      <formula>NOT(ISERROR(SEARCH("L2",U52)))</formula>
    </cfRule>
    <cfRule type="containsText" dxfId="253" priority="299" operator="containsText" text="D8">
      <formula>NOT(ISERROR(SEARCH("D8",U52)))</formula>
    </cfRule>
    <cfRule type="containsText" dxfId="252" priority="300" operator="containsText" text="D7">
      <formula>NOT(ISERROR(SEARCH("D7",U52)))</formula>
    </cfRule>
    <cfRule type="containsText" dxfId="251" priority="301" operator="containsText" text="D6">
      <formula>NOT(ISERROR(SEARCH("D6",U52)))</formula>
    </cfRule>
    <cfRule type="containsText" dxfId="250" priority="302" operator="containsText" text="D5">
      <formula>NOT(ISERROR(SEARCH("D5",U52)))</formula>
    </cfRule>
    <cfRule type="containsText" dxfId="249" priority="303" operator="containsText" text="D4">
      <formula>NOT(ISERROR(SEARCH("D4",U52)))</formula>
    </cfRule>
    <cfRule type="containsText" dxfId="248" priority="304" operator="containsText" text="D3">
      <formula>NOT(ISERROR(SEARCH("D3",U52)))</formula>
    </cfRule>
    <cfRule type="containsText" dxfId="247" priority="305" operator="containsText" text="D2">
      <formula>NOT(ISERROR(SEARCH("D2",U52)))</formula>
    </cfRule>
    <cfRule type="containsText" dxfId="246" priority="306" operator="containsText" text="D1">
      <formula>NOT(ISERROR(SEARCH("D1",U52)))</formula>
    </cfRule>
    <cfRule type="containsText" dxfId="245" priority="307" operator="containsText" text="U.">
      <formula>NOT(ISERROR(SEARCH("U.",U52)))</formula>
    </cfRule>
  </conditionalFormatting>
  <conditionalFormatting sqref="W52:W54">
    <cfRule type="containsText" dxfId="244" priority="288" operator="containsText" text="L2">
      <formula>NOT(ISERROR(SEARCH("L2",W52)))</formula>
    </cfRule>
    <cfRule type="containsText" dxfId="243" priority="289" operator="containsText" text="D8">
      <formula>NOT(ISERROR(SEARCH("D8",W52)))</formula>
    </cfRule>
    <cfRule type="containsText" dxfId="242" priority="290" operator="containsText" text="D7">
      <formula>NOT(ISERROR(SEARCH("D7",W52)))</formula>
    </cfRule>
    <cfRule type="containsText" dxfId="241" priority="291" operator="containsText" text="D6">
      <formula>NOT(ISERROR(SEARCH("D6",W52)))</formula>
    </cfRule>
    <cfRule type="containsText" dxfId="240" priority="292" operator="containsText" text="D5">
      <formula>NOT(ISERROR(SEARCH("D5",W52)))</formula>
    </cfRule>
    <cfRule type="containsText" dxfId="239" priority="293" operator="containsText" text="D4">
      <formula>NOT(ISERROR(SEARCH("D4",W52)))</formula>
    </cfRule>
    <cfRule type="containsText" dxfId="238" priority="294" operator="containsText" text="D3">
      <formula>NOT(ISERROR(SEARCH("D3",W52)))</formula>
    </cfRule>
    <cfRule type="containsText" dxfId="237" priority="295" operator="containsText" text="D2">
      <formula>NOT(ISERROR(SEARCH("D2",W52)))</formula>
    </cfRule>
    <cfRule type="containsText" dxfId="236" priority="296" operator="containsText" text="D1">
      <formula>NOT(ISERROR(SEARCH("D1",W52)))</formula>
    </cfRule>
    <cfRule type="containsText" dxfId="235" priority="297" operator="containsText" text="U.">
      <formula>NOT(ISERROR(SEARCH("U.",W52)))</formula>
    </cfRule>
  </conditionalFormatting>
  <conditionalFormatting sqref="F57:F59">
    <cfRule type="containsText" dxfId="234" priority="278" operator="containsText" text="L2">
      <formula>NOT(ISERROR(SEARCH("L2",F57)))</formula>
    </cfRule>
    <cfRule type="containsText" dxfId="233" priority="279" operator="containsText" text="D8">
      <formula>NOT(ISERROR(SEARCH("D8",F57)))</formula>
    </cfRule>
    <cfRule type="containsText" dxfId="232" priority="280" operator="containsText" text="D7">
      <formula>NOT(ISERROR(SEARCH("D7",F57)))</formula>
    </cfRule>
    <cfRule type="containsText" dxfId="231" priority="281" operator="containsText" text="D6">
      <formula>NOT(ISERROR(SEARCH("D6",F57)))</formula>
    </cfRule>
    <cfRule type="containsText" dxfId="230" priority="282" operator="containsText" text="D5">
      <formula>NOT(ISERROR(SEARCH("D5",F57)))</formula>
    </cfRule>
    <cfRule type="containsText" dxfId="229" priority="283" operator="containsText" text="D4">
      <formula>NOT(ISERROR(SEARCH("D4",F57)))</formula>
    </cfRule>
    <cfRule type="containsText" dxfId="228" priority="284" operator="containsText" text="D3">
      <formula>NOT(ISERROR(SEARCH("D3",F57)))</formula>
    </cfRule>
    <cfRule type="containsText" dxfId="227" priority="285" operator="containsText" text="D2">
      <formula>NOT(ISERROR(SEARCH("D2",F57)))</formula>
    </cfRule>
    <cfRule type="containsText" dxfId="226" priority="286" operator="containsText" text="D1">
      <formula>NOT(ISERROR(SEARCH("D1",F57)))</formula>
    </cfRule>
    <cfRule type="containsText" dxfId="225" priority="287" operator="containsText" text="U.">
      <formula>NOT(ISERROR(SEARCH("U.",F57)))</formula>
    </cfRule>
  </conditionalFormatting>
  <conditionalFormatting sqref="E57:E59">
    <cfRule type="notContainsBlanks" dxfId="224" priority="277">
      <formula>LEN(TRIM(E57))&gt;0</formula>
    </cfRule>
  </conditionalFormatting>
  <conditionalFormatting sqref="K57:K59">
    <cfRule type="containsText" dxfId="223" priority="265" operator="containsText" text="L2">
      <formula>NOT(ISERROR(SEARCH("L2",K57)))</formula>
    </cfRule>
    <cfRule type="containsText" dxfId="222" priority="266" operator="containsText" text="D8">
      <formula>NOT(ISERROR(SEARCH("D8",K57)))</formula>
    </cfRule>
    <cfRule type="containsText" dxfId="221" priority="267" operator="containsText" text="D7">
      <formula>NOT(ISERROR(SEARCH("D7",K57)))</formula>
    </cfRule>
    <cfRule type="containsText" dxfId="220" priority="268" operator="containsText" text="D6">
      <formula>NOT(ISERROR(SEARCH("D6",K57)))</formula>
    </cfRule>
    <cfRule type="containsText" dxfId="219" priority="269" operator="containsText" text="D5">
      <formula>NOT(ISERROR(SEARCH("D5",K57)))</formula>
    </cfRule>
    <cfRule type="containsText" dxfId="218" priority="270" operator="containsText" text="D4">
      <formula>NOT(ISERROR(SEARCH("D4",K57)))</formula>
    </cfRule>
    <cfRule type="containsText" dxfId="217" priority="271" operator="containsText" text="D3">
      <formula>NOT(ISERROR(SEARCH("D3",K57)))</formula>
    </cfRule>
    <cfRule type="containsText" dxfId="216" priority="272" operator="containsText" text="D2">
      <formula>NOT(ISERROR(SEARCH("D2",K57)))</formula>
    </cfRule>
    <cfRule type="containsText" dxfId="215" priority="273" operator="containsText" text="D1">
      <formula>NOT(ISERROR(SEARCH("D1",K57)))</formula>
    </cfRule>
    <cfRule type="containsText" dxfId="214" priority="274" operator="containsText" text="U.">
      <formula>NOT(ISERROR(SEARCH("U.",K57)))</formula>
    </cfRule>
  </conditionalFormatting>
  <conditionalFormatting sqref="P57:P59">
    <cfRule type="containsText" dxfId="213" priority="255" operator="containsText" text="L2">
      <formula>NOT(ISERROR(SEARCH("L2",P57)))</formula>
    </cfRule>
    <cfRule type="containsText" dxfId="212" priority="256" operator="containsText" text="D8">
      <formula>NOT(ISERROR(SEARCH("D8",P57)))</formula>
    </cfRule>
    <cfRule type="containsText" dxfId="211" priority="257" operator="containsText" text="D7">
      <formula>NOT(ISERROR(SEARCH("D7",P57)))</formula>
    </cfRule>
    <cfRule type="containsText" dxfId="210" priority="258" operator="containsText" text="D6">
      <formula>NOT(ISERROR(SEARCH("D6",P57)))</formula>
    </cfRule>
    <cfRule type="containsText" dxfId="209" priority="259" operator="containsText" text="D5">
      <formula>NOT(ISERROR(SEARCH("D5",P57)))</formula>
    </cfRule>
    <cfRule type="containsText" dxfId="208" priority="260" operator="containsText" text="D4">
      <formula>NOT(ISERROR(SEARCH("D4",P57)))</formula>
    </cfRule>
    <cfRule type="containsText" dxfId="207" priority="261" operator="containsText" text="D3">
      <formula>NOT(ISERROR(SEARCH("D3",P57)))</formula>
    </cfRule>
    <cfRule type="containsText" dxfId="206" priority="262" operator="containsText" text="D2">
      <formula>NOT(ISERROR(SEARCH("D2",P57)))</formula>
    </cfRule>
    <cfRule type="containsText" dxfId="205" priority="263" operator="containsText" text="D1">
      <formula>NOT(ISERROR(SEARCH("D1",P57)))</formula>
    </cfRule>
    <cfRule type="containsText" dxfId="204" priority="264" operator="containsText" text="U.">
      <formula>NOT(ISERROR(SEARCH("U.",P57)))</formula>
    </cfRule>
  </conditionalFormatting>
  <conditionalFormatting sqref="O57">
    <cfRule type="notContainsBlanks" dxfId="203" priority="254">
      <formula>LEN(TRIM(O57))&gt;0</formula>
    </cfRule>
  </conditionalFormatting>
  <conditionalFormatting sqref="O58">
    <cfRule type="notContainsBlanks" dxfId="202" priority="252">
      <formula>LEN(TRIM(O58))&gt;0</formula>
    </cfRule>
  </conditionalFormatting>
  <conditionalFormatting sqref="O59">
    <cfRule type="notContainsBlanks" dxfId="201" priority="251">
      <formula>LEN(TRIM(O59))&gt;0</formula>
    </cfRule>
  </conditionalFormatting>
  <conditionalFormatting sqref="U57:U59">
    <cfRule type="containsText" dxfId="200" priority="241" operator="containsText" text="L2">
      <formula>NOT(ISERROR(SEARCH("L2",U57)))</formula>
    </cfRule>
    <cfRule type="containsText" dxfId="199" priority="242" operator="containsText" text="D8">
      <formula>NOT(ISERROR(SEARCH("D8",U57)))</formula>
    </cfRule>
    <cfRule type="containsText" dxfId="198" priority="243" operator="containsText" text="D7">
      <formula>NOT(ISERROR(SEARCH("D7",U57)))</formula>
    </cfRule>
    <cfRule type="containsText" dxfId="197" priority="244" operator="containsText" text="D6">
      <formula>NOT(ISERROR(SEARCH("D6",U57)))</formula>
    </cfRule>
    <cfRule type="containsText" dxfId="196" priority="245" operator="containsText" text="D5">
      <formula>NOT(ISERROR(SEARCH("D5",U57)))</formula>
    </cfRule>
    <cfRule type="containsText" dxfId="195" priority="246" operator="containsText" text="D4">
      <formula>NOT(ISERROR(SEARCH("D4",U57)))</formula>
    </cfRule>
    <cfRule type="containsText" dxfId="194" priority="247" operator="containsText" text="D3">
      <formula>NOT(ISERROR(SEARCH("D3",U57)))</formula>
    </cfRule>
    <cfRule type="containsText" dxfId="193" priority="248" operator="containsText" text="D2">
      <formula>NOT(ISERROR(SEARCH("D2",U57)))</formula>
    </cfRule>
    <cfRule type="containsText" dxfId="192" priority="249" operator="containsText" text="D1">
      <formula>NOT(ISERROR(SEARCH("D1",U57)))</formula>
    </cfRule>
    <cfRule type="containsText" dxfId="191" priority="250" operator="containsText" text="U.">
      <formula>NOT(ISERROR(SEARCH("U.",U57)))</formula>
    </cfRule>
  </conditionalFormatting>
  <conditionalFormatting sqref="W57:W59">
    <cfRule type="containsText" dxfId="190" priority="231" operator="containsText" text="L2">
      <formula>NOT(ISERROR(SEARCH("L2",W57)))</formula>
    </cfRule>
    <cfRule type="containsText" dxfId="189" priority="232" operator="containsText" text="D8">
      <formula>NOT(ISERROR(SEARCH("D8",W57)))</formula>
    </cfRule>
    <cfRule type="containsText" dxfId="188" priority="233" operator="containsText" text="D7">
      <formula>NOT(ISERROR(SEARCH("D7",W57)))</formula>
    </cfRule>
    <cfRule type="containsText" dxfId="187" priority="234" operator="containsText" text="D6">
      <formula>NOT(ISERROR(SEARCH("D6",W57)))</formula>
    </cfRule>
    <cfRule type="containsText" dxfId="186" priority="235" operator="containsText" text="D5">
      <formula>NOT(ISERROR(SEARCH("D5",W57)))</formula>
    </cfRule>
    <cfRule type="containsText" dxfId="185" priority="236" operator="containsText" text="D4">
      <formula>NOT(ISERROR(SEARCH("D4",W57)))</formula>
    </cfRule>
    <cfRule type="containsText" dxfId="184" priority="237" operator="containsText" text="D3">
      <formula>NOT(ISERROR(SEARCH("D3",W57)))</formula>
    </cfRule>
    <cfRule type="containsText" dxfId="183" priority="238" operator="containsText" text="D2">
      <formula>NOT(ISERROR(SEARCH("D2",W57)))</formula>
    </cfRule>
    <cfRule type="containsText" dxfId="182" priority="239" operator="containsText" text="D1">
      <formula>NOT(ISERROR(SEARCH("D1",W57)))</formula>
    </cfRule>
    <cfRule type="containsText" dxfId="181" priority="240" operator="containsText" text="U.">
      <formula>NOT(ISERROR(SEARCH("U.",W57)))</formula>
    </cfRule>
  </conditionalFormatting>
  <conditionalFormatting sqref="K8:K10">
    <cfRule type="containsText" dxfId="180" priority="211" operator="containsText" text="L2">
      <formula>NOT(ISERROR(SEARCH("L2",K8)))</formula>
    </cfRule>
    <cfRule type="containsText" dxfId="179" priority="212" operator="containsText" text="D8">
      <formula>NOT(ISERROR(SEARCH("D8",K8)))</formula>
    </cfRule>
    <cfRule type="containsText" dxfId="178" priority="213" operator="containsText" text="D7">
      <formula>NOT(ISERROR(SEARCH("D7",K8)))</formula>
    </cfRule>
    <cfRule type="containsText" dxfId="177" priority="214" operator="containsText" text="D6">
      <formula>NOT(ISERROR(SEARCH("D6",K8)))</formula>
    </cfRule>
    <cfRule type="containsText" dxfId="176" priority="215" operator="containsText" text="D5">
      <formula>NOT(ISERROR(SEARCH("D5",K8)))</formula>
    </cfRule>
    <cfRule type="containsText" dxfId="175" priority="216" operator="containsText" text="D4">
      <formula>NOT(ISERROR(SEARCH("D4",K8)))</formula>
    </cfRule>
    <cfRule type="containsText" dxfId="174" priority="217" operator="containsText" text="D3">
      <formula>NOT(ISERROR(SEARCH("D3",K8)))</formula>
    </cfRule>
    <cfRule type="containsText" dxfId="173" priority="218" operator="containsText" text="D2">
      <formula>NOT(ISERROR(SEARCH("D2",K8)))</formula>
    </cfRule>
    <cfRule type="containsText" dxfId="172" priority="219" operator="containsText" text="D1">
      <formula>NOT(ISERROR(SEARCH("D1",K8)))</formula>
    </cfRule>
    <cfRule type="containsText" dxfId="171" priority="220" operator="containsText" text="U.">
      <formula>NOT(ISERROR(SEARCH("U.",K8)))</formula>
    </cfRule>
  </conditionalFormatting>
  <conditionalFormatting sqref="F16:F18">
    <cfRule type="containsText" dxfId="170" priority="201" operator="containsText" text="L2">
      <formula>NOT(ISERROR(SEARCH("L2",F16)))</formula>
    </cfRule>
    <cfRule type="containsText" dxfId="169" priority="202" operator="containsText" text="D8">
      <formula>NOT(ISERROR(SEARCH("D8",F16)))</formula>
    </cfRule>
    <cfRule type="containsText" dxfId="168" priority="203" operator="containsText" text="D7">
      <formula>NOT(ISERROR(SEARCH("D7",F16)))</formula>
    </cfRule>
    <cfRule type="containsText" dxfId="167" priority="204" operator="containsText" text="D6">
      <formula>NOT(ISERROR(SEARCH("D6",F16)))</formula>
    </cfRule>
    <cfRule type="containsText" dxfId="166" priority="205" operator="containsText" text="D5">
      <formula>NOT(ISERROR(SEARCH("D5",F16)))</formula>
    </cfRule>
    <cfRule type="containsText" dxfId="165" priority="206" operator="containsText" text="D4">
      <formula>NOT(ISERROR(SEARCH("D4",F16)))</formula>
    </cfRule>
    <cfRule type="containsText" dxfId="164" priority="207" operator="containsText" text="D3">
      <formula>NOT(ISERROR(SEARCH("D3",F16)))</formula>
    </cfRule>
    <cfRule type="containsText" dxfId="163" priority="208" operator="containsText" text="D2">
      <formula>NOT(ISERROR(SEARCH("D2",F16)))</formula>
    </cfRule>
    <cfRule type="containsText" dxfId="162" priority="209" operator="containsText" text="D1">
      <formula>NOT(ISERROR(SEARCH("D1",F16)))</formula>
    </cfRule>
    <cfRule type="containsText" dxfId="161" priority="210" operator="containsText" text="U.">
      <formula>NOT(ISERROR(SEARCH("U.",F16)))</formula>
    </cfRule>
  </conditionalFormatting>
  <conditionalFormatting sqref="P17:P18">
    <cfRule type="containsText" dxfId="160" priority="191" operator="containsText" text="L2">
      <formula>NOT(ISERROR(SEARCH("L2",P17)))</formula>
    </cfRule>
    <cfRule type="containsText" dxfId="159" priority="192" operator="containsText" text="D8">
      <formula>NOT(ISERROR(SEARCH("D8",P17)))</formula>
    </cfRule>
    <cfRule type="containsText" dxfId="158" priority="193" operator="containsText" text="D7">
      <formula>NOT(ISERROR(SEARCH("D7",P17)))</formula>
    </cfRule>
    <cfRule type="containsText" dxfId="157" priority="194" operator="containsText" text="D6">
      <formula>NOT(ISERROR(SEARCH("D6",P17)))</formula>
    </cfRule>
    <cfRule type="containsText" dxfId="156" priority="195" operator="containsText" text="D5">
      <formula>NOT(ISERROR(SEARCH("D5",P17)))</formula>
    </cfRule>
    <cfRule type="containsText" dxfId="155" priority="196" operator="containsText" text="D4">
      <formula>NOT(ISERROR(SEARCH("D4",P17)))</formula>
    </cfRule>
    <cfRule type="containsText" dxfId="154" priority="197" operator="containsText" text="D3">
      <formula>NOT(ISERROR(SEARCH("D3",P17)))</formula>
    </cfRule>
    <cfRule type="containsText" dxfId="153" priority="198" operator="containsText" text="D2">
      <formula>NOT(ISERROR(SEARCH("D2",P17)))</formula>
    </cfRule>
    <cfRule type="containsText" dxfId="152" priority="199" operator="containsText" text="D1">
      <formula>NOT(ISERROR(SEARCH("D1",P17)))</formula>
    </cfRule>
    <cfRule type="containsText" dxfId="151" priority="200" operator="containsText" text="U.">
      <formula>NOT(ISERROR(SEARCH("U.",P17)))</formula>
    </cfRule>
  </conditionalFormatting>
  <conditionalFormatting sqref="K21:K22">
    <cfRule type="containsText" dxfId="150" priority="181" operator="containsText" text="L2">
      <formula>NOT(ISERROR(SEARCH("L2",K21)))</formula>
    </cfRule>
    <cfRule type="containsText" dxfId="149" priority="182" operator="containsText" text="D8">
      <formula>NOT(ISERROR(SEARCH("D8",K21)))</formula>
    </cfRule>
    <cfRule type="containsText" dxfId="148" priority="183" operator="containsText" text="D7">
      <formula>NOT(ISERROR(SEARCH("D7",K21)))</formula>
    </cfRule>
    <cfRule type="containsText" dxfId="147" priority="184" operator="containsText" text="D6">
      <formula>NOT(ISERROR(SEARCH("D6",K21)))</formula>
    </cfRule>
    <cfRule type="containsText" dxfId="146" priority="185" operator="containsText" text="D5">
      <formula>NOT(ISERROR(SEARCH("D5",K21)))</formula>
    </cfRule>
    <cfRule type="containsText" dxfId="145" priority="186" operator="containsText" text="D4">
      <formula>NOT(ISERROR(SEARCH("D4",K21)))</formula>
    </cfRule>
    <cfRule type="containsText" dxfId="144" priority="187" operator="containsText" text="D3">
      <formula>NOT(ISERROR(SEARCH("D3",K21)))</formula>
    </cfRule>
    <cfRule type="containsText" dxfId="143" priority="188" operator="containsText" text="D2">
      <formula>NOT(ISERROR(SEARCH("D2",K21)))</formula>
    </cfRule>
    <cfRule type="containsText" dxfId="142" priority="189" operator="containsText" text="D1">
      <formula>NOT(ISERROR(SEARCH("D1",K21)))</formula>
    </cfRule>
    <cfRule type="containsText" dxfId="141" priority="190" operator="containsText" text="U.">
      <formula>NOT(ISERROR(SEARCH("U.",K21)))</formula>
    </cfRule>
  </conditionalFormatting>
  <conditionalFormatting sqref="P21">
    <cfRule type="containsText" dxfId="140" priority="171" operator="containsText" text="L2">
      <formula>NOT(ISERROR(SEARCH("L2",P21)))</formula>
    </cfRule>
    <cfRule type="containsText" dxfId="139" priority="172" operator="containsText" text="D8">
      <formula>NOT(ISERROR(SEARCH("D8",P21)))</formula>
    </cfRule>
    <cfRule type="containsText" dxfId="138" priority="173" operator="containsText" text="D7">
      <formula>NOT(ISERROR(SEARCH("D7",P21)))</formula>
    </cfRule>
    <cfRule type="containsText" dxfId="137" priority="174" operator="containsText" text="D6">
      <formula>NOT(ISERROR(SEARCH("D6",P21)))</formula>
    </cfRule>
    <cfRule type="containsText" dxfId="136" priority="175" operator="containsText" text="D5">
      <formula>NOT(ISERROR(SEARCH("D5",P21)))</formula>
    </cfRule>
    <cfRule type="containsText" dxfId="135" priority="176" operator="containsText" text="D4">
      <formula>NOT(ISERROR(SEARCH("D4",P21)))</formula>
    </cfRule>
    <cfRule type="containsText" dxfId="134" priority="177" operator="containsText" text="D3">
      <formula>NOT(ISERROR(SEARCH("D3",P21)))</formula>
    </cfRule>
    <cfRule type="containsText" dxfId="133" priority="178" operator="containsText" text="D2">
      <formula>NOT(ISERROR(SEARCH("D2",P21)))</formula>
    </cfRule>
    <cfRule type="containsText" dxfId="132" priority="179" operator="containsText" text="D1">
      <formula>NOT(ISERROR(SEARCH("D1",P21)))</formula>
    </cfRule>
    <cfRule type="containsText" dxfId="131" priority="180" operator="containsText" text="U.">
      <formula>NOT(ISERROR(SEARCH("U.",P21)))</formula>
    </cfRule>
  </conditionalFormatting>
  <conditionalFormatting sqref="P22:P23">
    <cfRule type="containsText" dxfId="130" priority="161" operator="containsText" text="L2">
      <formula>NOT(ISERROR(SEARCH("L2",P22)))</formula>
    </cfRule>
    <cfRule type="containsText" dxfId="129" priority="162" operator="containsText" text="D8">
      <formula>NOT(ISERROR(SEARCH("D8",P22)))</formula>
    </cfRule>
    <cfRule type="containsText" dxfId="128" priority="163" operator="containsText" text="D7">
      <formula>NOT(ISERROR(SEARCH("D7",P22)))</formula>
    </cfRule>
    <cfRule type="containsText" dxfId="127" priority="164" operator="containsText" text="D6">
      <formula>NOT(ISERROR(SEARCH("D6",P22)))</formula>
    </cfRule>
    <cfRule type="containsText" dxfId="126" priority="165" operator="containsText" text="D5">
      <formula>NOT(ISERROR(SEARCH("D5",P22)))</formula>
    </cfRule>
    <cfRule type="containsText" dxfId="125" priority="166" operator="containsText" text="D4">
      <formula>NOT(ISERROR(SEARCH("D4",P22)))</formula>
    </cfRule>
    <cfRule type="containsText" dxfId="124" priority="167" operator="containsText" text="D3">
      <formula>NOT(ISERROR(SEARCH("D3",P22)))</formula>
    </cfRule>
    <cfRule type="containsText" dxfId="123" priority="168" operator="containsText" text="D2">
      <formula>NOT(ISERROR(SEARCH("D2",P22)))</formula>
    </cfRule>
    <cfRule type="containsText" dxfId="122" priority="169" operator="containsText" text="D1">
      <formula>NOT(ISERROR(SEARCH("D1",P22)))</formula>
    </cfRule>
    <cfRule type="containsText" dxfId="121" priority="170" operator="containsText" text="U.">
      <formula>NOT(ISERROR(SEARCH("U.",P22)))</formula>
    </cfRule>
  </conditionalFormatting>
  <conditionalFormatting sqref="R21:R23">
    <cfRule type="containsText" dxfId="120" priority="151" operator="containsText" text="L2">
      <formula>NOT(ISERROR(SEARCH("L2",R21)))</formula>
    </cfRule>
    <cfRule type="containsText" dxfId="119" priority="152" operator="containsText" text="D8">
      <formula>NOT(ISERROR(SEARCH("D8",R21)))</formula>
    </cfRule>
    <cfRule type="containsText" dxfId="118" priority="153" operator="containsText" text="D7">
      <formula>NOT(ISERROR(SEARCH("D7",R21)))</formula>
    </cfRule>
    <cfRule type="containsText" dxfId="117" priority="154" operator="containsText" text="D6">
      <formula>NOT(ISERROR(SEARCH("D6",R21)))</formula>
    </cfRule>
    <cfRule type="containsText" dxfId="116" priority="155" operator="containsText" text="D5">
      <formula>NOT(ISERROR(SEARCH("D5",R21)))</formula>
    </cfRule>
    <cfRule type="containsText" dxfId="115" priority="156" operator="containsText" text="D4">
      <formula>NOT(ISERROR(SEARCH("D4",R21)))</formula>
    </cfRule>
    <cfRule type="containsText" dxfId="114" priority="157" operator="containsText" text="D3">
      <formula>NOT(ISERROR(SEARCH("D3",R21)))</formula>
    </cfRule>
    <cfRule type="containsText" dxfId="113" priority="158" operator="containsText" text="D2">
      <formula>NOT(ISERROR(SEARCH("D2",R21)))</formula>
    </cfRule>
    <cfRule type="containsText" dxfId="112" priority="159" operator="containsText" text="D1">
      <formula>NOT(ISERROR(SEARCH("D1",R21)))</formula>
    </cfRule>
    <cfRule type="containsText" dxfId="111" priority="160" operator="containsText" text="U.">
      <formula>NOT(ISERROR(SEARCH("U.",R21)))</formula>
    </cfRule>
  </conditionalFormatting>
  <conditionalFormatting sqref="F35">
    <cfRule type="containsText" dxfId="110" priority="141" operator="containsText" text="L2">
      <formula>NOT(ISERROR(SEARCH("L2",F35)))</formula>
    </cfRule>
    <cfRule type="containsText" dxfId="109" priority="142" operator="containsText" text="D8">
      <formula>NOT(ISERROR(SEARCH("D8",F35)))</formula>
    </cfRule>
    <cfRule type="containsText" dxfId="108" priority="143" operator="containsText" text="D7">
      <formula>NOT(ISERROR(SEARCH("D7",F35)))</formula>
    </cfRule>
    <cfRule type="containsText" dxfId="107" priority="144" operator="containsText" text="D6">
      <formula>NOT(ISERROR(SEARCH("D6",F35)))</formula>
    </cfRule>
    <cfRule type="containsText" dxfId="106" priority="145" operator="containsText" text="D5">
      <formula>NOT(ISERROR(SEARCH("D5",F35)))</formula>
    </cfRule>
    <cfRule type="containsText" dxfId="105" priority="146" operator="containsText" text="D4">
      <formula>NOT(ISERROR(SEARCH("D4",F35)))</formula>
    </cfRule>
    <cfRule type="containsText" dxfId="104" priority="147" operator="containsText" text="D3">
      <formula>NOT(ISERROR(SEARCH("D3",F35)))</formula>
    </cfRule>
    <cfRule type="containsText" dxfId="103" priority="148" operator="containsText" text="D2">
      <formula>NOT(ISERROR(SEARCH("D2",F35)))</formula>
    </cfRule>
    <cfRule type="containsText" dxfId="102" priority="149" operator="containsText" text="D1">
      <formula>NOT(ISERROR(SEARCH("D1",F35)))</formula>
    </cfRule>
    <cfRule type="containsText" dxfId="101" priority="150" operator="containsText" text="U.">
      <formula>NOT(ISERROR(SEARCH("U.",F35)))</formula>
    </cfRule>
  </conditionalFormatting>
  <conditionalFormatting sqref="F36">
    <cfRule type="containsText" dxfId="100" priority="131" operator="containsText" text="L2">
      <formula>NOT(ISERROR(SEARCH("L2",F36)))</formula>
    </cfRule>
    <cfRule type="containsText" dxfId="99" priority="132" operator="containsText" text="D8">
      <formula>NOT(ISERROR(SEARCH("D8",F36)))</formula>
    </cfRule>
    <cfRule type="containsText" dxfId="98" priority="133" operator="containsText" text="D7">
      <formula>NOT(ISERROR(SEARCH("D7",F36)))</formula>
    </cfRule>
    <cfRule type="containsText" dxfId="97" priority="134" operator="containsText" text="D6">
      <formula>NOT(ISERROR(SEARCH("D6",F36)))</formula>
    </cfRule>
    <cfRule type="containsText" dxfId="96" priority="135" operator="containsText" text="D5">
      <formula>NOT(ISERROR(SEARCH("D5",F36)))</formula>
    </cfRule>
    <cfRule type="containsText" dxfId="95" priority="136" operator="containsText" text="D4">
      <formula>NOT(ISERROR(SEARCH("D4",F36)))</formula>
    </cfRule>
    <cfRule type="containsText" dxfId="94" priority="137" operator="containsText" text="D3">
      <formula>NOT(ISERROR(SEARCH("D3",F36)))</formula>
    </cfRule>
    <cfRule type="containsText" dxfId="93" priority="138" operator="containsText" text="D2">
      <formula>NOT(ISERROR(SEARCH("D2",F36)))</formula>
    </cfRule>
    <cfRule type="containsText" dxfId="92" priority="139" operator="containsText" text="D1">
      <formula>NOT(ISERROR(SEARCH("D1",F36)))</formula>
    </cfRule>
    <cfRule type="containsText" dxfId="91" priority="140" operator="containsText" text="U.">
      <formula>NOT(ISERROR(SEARCH("U.",F36)))</formula>
    </cfRule>
  </conditionalFormatting>
  <conditionalFormatting sqref="W28">
    <cfRule type="containsText" dxfId="90" priority="101" operator="containsText" text="L2">
      <formula>NOT(ISERROR(SEARCH("L2",W28)))</formula>
    </cfRule>
    <cfRule type="containsText" dxfId="89" priority="102" operator="containsText" text="D8">
      <formula>NOT(ISERROR(SEARCH("D8",W28)))</formula>
    </cfRule>
    <cfRule type="containsText" dxfId="88" priority="103" operator="containsText" text="D7">
      <formula>NOT(ISERROR(SEARCH("D7",W28)))</formula>
    </cfRule>
    <cfRule type="containsText" dxfId="87" priority="104" operator="containsText" text="D6">
      <formula>NOT(ISERROR(SEARCH("D6",W28)))</formula>
    </cfRule>
    <cfRule type="containsText" dxfId="86" priority="105" operator="containsText" text="D5">
      <formula>NOT(ISERROR(SEARCH("D5",W28)))</formula>
    </cfRule>
    <cfRule type="containsText" dxfId="85" priority="106" operator="containsText" text="D4">
      <formula>NOT(ISERROR(SEARCH("D4",W28)))</formula>
    </cfRule>
    <cfRule type="containsText" dxfId="84" priority="107" operator="containsText" text="D3">
      <formula>NOT(ISERROR(SEARCH("D3",W28)))</formula>
    </cfRule>
    <cfRule type="containsText" dxfId="83" priority="108" operator="containsText" text="D2">
      <formula>NOT(ISERROR(SEARCH("D2",W28)))</formula>
    </cfRule>
    <cfRule type="containsText" dxfId="82" priority="109" operator="containsText" text="D1">
      <formula>NOT(ISERROR(SEARCH("D1",W28)))</formula>
    </cfRule>
    <cfRule type="containsText" dxfId="81" priority="110" operator="containsText" text="U.">
      <formula>NOT(ISERROR(SEARCH("U.",W28)))</formula>
    </cfRule>
  </conditionalFormatting>
  <conditionalFormatting sqref="W28">
    <cfRule type="containsText" dxfId="80" priority="91" operator="containsText" text="L2">
      <formula>NOT(ISERROR(SEARCH("L2",W28)))</formula>
    </cfRule>
    <cfRule type="containsText" dxfId="79" priority="92" operator="containsText" text="D8">
      <formula>NOT(ISERROR(SEARCH("D8",W28)))</formula>
    </cfRule>
    <cfRule type="containsText" dxfId="78" priority="93" operator="containsText" text="D7">
      <formula>NOT(ISERROR(SEARCH("D7",W28)))</formula>
    </cfRule>
    <cfRule type="containsText" dxfId="77" priority="94" operator="containsText" text="D6">
      <formula>NOT(ISERROR(SEARCH("D6",W28)))</formula>
    </cfRule>
    <cfRule type="containsText" dxfId="76" priority="95" operator="containsText" text="D5">
      <formula>NOT(ISERROR(SEARCH("D5",W28)))</formula>
    </cfRule>
    <cfRule type="containsText" dxfId="75" priority="96" operator="containsText" text="D4">
      <formula>NOT(ISERROR(SEARCH("D4",W28)))</formula>
    </cfRule>
    <cfRule type="containsText" dxfId="74" priority="97" operator="containsText" text="D3">
      <formula>NOT(ISERROR(SEARCH("D3",W28)))</formula>
    </cfRule>
    <cfRule type="containsText" dxfId="73" priority="98" operator="containsText" text="D2">
      <formula>NOT(ISERROR(SEARCH("D2",W28)))</formula>
    </cfRule>
    <cfRule type="containsText" dxfId="72" priority="99" operator="containsText" text="D1">
      <formula>NOT(ISERROR(SEARCH("D1",W28)))</formula>
    </cfRule>
    <cfRule type="containsText" dxfId="71" priority="100" operator="containsText" text="U.">
      <formula>NOT(ISERROR(SEARCH("U.",W28)))</formula>
    </cfRule>
  </conditionalFormatting>
  <conditionalFormatting sqref="W29">
    <cfRule type="containsText" dxfId="70" priority="81" operator="containsText" text="L2">
      <formula>NOT(ISERROR(SEARCH("L2",W29)))</formula>
    </cfRule>
    <cfRule type="containsText" dxfId="69" priority="82" operator="containsText" text="D8">
      <formula>NOT(ISERROR(SEARCH("D8",W29)))</formula>
    </cfRule>
    <cfRule type="containsText" dxfId="68" priority="83" operator="containsText" text="D7">
      <formula>NOT(ISERROR(SEARCH("D7",W29)))</formula>
    </cfRule>
    <cfRule type="containsText" dxfId="67" priority="84" operator="containsText" text="D6">
      <formula>NOT(ISERROR(SEARCH("D6",W29)))</formula>
    </cfRule>
    <cfRule type="containsText" dxfId="66" priority="85" operator="containsText" text="D5">
      <formula>NOT(ISERROR(SEARCH("D5",W29)))</formula>
    </cfRule>
    <cfRule type="containsText" dxfId="65" priority="86" operator="containsText" text="D4">
      <formula>NOT(ISERROR(SEARCH("D4",W29)))</formula>
    </cfRule>
    <cfRule type="containsText" dxfId="64" priority="87" operator="containsText" text="D3">
      <formula>NOT(ISERROR(SEARCH("D3",W29)))</formula>
    </cfRule>
    <cfRule type="containsText" dxfId="63" priority="88" operator="containsText" text="D2">
      <formula>NOT(ISERROR(SEARCH("D2",W29)))</formula>
    </cfRule>
    <cfRule type="containsText" dxfId="62" priority="89" operator="containsText" text="D1">
      <formula>NOT(ISERROR(SEARCH("D1",W29)))</formula>
    </cfRule>
    <cfRule type="containsText" dxfId="61" priority="90" operator="containsText" text="U.">
      <formula>NOT(ISERROR(SEARCH("U.",W29)))</formula>
    </cfRule>
  </conditionalFormatting>
  <conditionalFormatting sqref="W29">
    <cfRule type="containsText" dxfId="60" priority="71" operator="containsText" text="L2">
      <formula>NOT(ISERROR(SEARCH("L2",W29)))</formula>
    </cfRule>
    <cfRule type="containsText" dxfId="59" priority="72" operator="containsText" text="D8">
      <formula>NOT(ISERROR(SEARCH("D8",W29)))</formula>
    </cfRule>
    <cfRule type="containsText" dxfId="58" priority="73" operator="containsText" text="D7">
      <formula>NOT(ISERROR(SEARCH("D7",W29)))</formula>
    </cfRule>
    <cfRule type="containsText" dxfId="57" priority="74" operator="containsText" text="D6">
      <formula>NOT(ISERROR(SEARCH("D6",W29)))</formula>
    </cfRule>
    <cfRule type="containsText" dxfId="56" priority="75" operator="containsText" text="D5">
      <formula>NOT(ISERROR(SEARCH("D5",W29)))</formula>
    </cfRule>
    <cfRule type="containsText" dxfId="55" priority="76" operator="containsText" text="D4">
      <formula>NOT(ISERROR(SEARCH("D4",W29)))</formula>
    </cfRule>
    <cfRule type="containsText" dxfId="54" priority="77" operator="containsText" text="D3">
      <formula>NOT(ISERROR(SEARCH("D3",W29)))</formula>
    </cfRule>
    <cfRule type="containsText" dxfId="53" priority="78" operator="containsText" text="D2">
      <formula>NOT(ISERROR(SEARCH("D2",W29)))</formula>
    </cfRule>
    <cfRule type="containsText" dxfId="52" priority="79" operator="containsText" text="D1">
      <formula>NOT(ISERROR(SEARCH("D1",W29)))</formula>
    </cfRule>
    <cfRule type="containsText" dxfId="51" priority="80" operator="containsText" text="U.">
      <formula>NOT(ISERROR(SEARCH("U.",W29)))</formula>
    </cfRule>
  </conditionalFormatting>
  <conditionalFormatting sqref="F42">
    <cfRule type="containsText" dxfId="50" priority="61" operator="containsText" text="L2">
      <formula>NOT(ISERROR(SEARCH("L2",F42)))</formula>
    </cfRule>
    <cfRule type="containsText" dxfId="49" priority="62" operator="containsText" text="D8">
      <formula>NOT(ISERROR(SEARCH("D8",F42)))</formula>
    </cfRule>
    <cfRule type="containsText" dxfId="48" priority="63" operator="containsText" text="D7">
      <formula>NOT(ISERROR(SEARCH("D7",F42)))</formula>
    </cfRule>
    <cfRule type="containsText" dxfId="47" priority="64" operator="containsText" text="D6">
      <formula>NOT(ISERROR(SEARCH("D6",F42)))</formula>
    </cfRule>
    <cfRule type="containsText" dxfId="46" priority="65" operator="containsText" text="D5">
      <formula>NOT(ISERROR(SEARCH("D5",F42)))</formula>
    </cfRule>
    <cfRule type="containsText" dxfId="45" priority="66" operator="containsText" text="D4">
      <formula>NOT(ISERROR(SEARCH("D4",F42)))</formula>
    </cfRule>
    <cfRule type="containsText" dxfId="44" priority="67" operator="containsText" text="D3">
      <formula>NOT(ISERROR(SEARCH("D3",F42)))</formula>
    </cfRule>
    <cfRule type="containsText" dxfId="43" priority="68" operator="containsText" text="D2">
      <formula>NOT(ISERROR(SEARCH("D2",F42)))</formula>
    </cfRule>
    <cfRule type="containsText" dxfId="42" priority="69" operator="containsText" text="D1">
      <formula>NOT(ISERROR(SEARCH("D1",F42)))</formula>
    </cfRule>
    <cfRule type="containsText" dxfId="41" priority="70" operator="containsText" text="U.">
      <formula>NOT(ISERROR(SEARCH("U.",F42)))</formula>
    </cfRule>
  </conditionalFormatting>
  <conditionalFormatting sqref="F43">
    <cfRule type="containsText" dxfId="40" priority="51" operator="containsText" text="L2">
      <formula>NOT(ISERROR(SEARCH("L2",F43)))</formula>
    </cfRule>
    <cfRule type="containsText" dxfId="39" priority="52" operator="containsText" text="D8">
      <formula>NOT(ISERROR(SEARCH("D8",F43)))</formula>
    </cfRule>
    <cfRule type="containsText" dxfId="38" priority="53" operator="containsText" text="D7">
      <formula>NOT(ISERROR(SEARCH("D7",F43)))</formula>
    </cfRule>
    <cfRule type="containsText" dxfId="37" priority="54" operator="containsText" text="D6">
      <formula>NOT(ISERROR(SEARCH("D6",F43)))</formula>
    </cfRule>
    <cfRule type="containsText" dxfId="36" priority="55" operator="containsText" text="D5">
      <formula>NOT(ISERROR(SEARCH("D5",F43)))</formula>
    </cfRule>
    <cfRule type="containsText" dxfId="35" priority="56" operator="containsText" text="D4">
      <formula>NOT(ISERROR(SEARCH("D4",F43)))</formula>
    </cfRule>
    <cfRule type="containsText" dxfId="34" priority="57" operator="containsText" text="D3">
      <formula>NOT(ISERROR(SEARCH("D3",F43)))</formula>
    </cfRule>
    <cfRule type="containsText" dxfId="33" priority="58" operator="containsText" text="D2">
      <formula>NOT(ISERROR(SEARCH("D2",F43)))</formula>
    </cfRule>
    <cfRule type="containsText" dxfId="32" priority="59" operator="containsText" text="D1">
      <formula>NOT(ISERROR(SEARCH("D1",F43)))</formula>
    </cfRule>
    <cfRule type="containsText" dxfId="31" priority="60" operator="containsText" text="U.">
      <formula>NOT(ISERROR(SEARCH("U.",F43)))</formula>
    </cfRule>
  </conditionalFormatting>
  <conditionalFormatting sqref="H40:H43">
    <cfRule type="containsText" dxfId="30" priority="31" operator="containsText" text="L2">
      <formula>NOT(ISERROR(SEARCH("L2",H40)))</formula>
    </cfRule>
    <cfRule type="containsText" dxfId="29" priority="32" operator="containsText" text="D8">
      <formula>NOT(ISERROR(SEARCH("D8",H40)))</formula>
    </cfRule>
    <cfRule type="containsText" dxfId="28" priority="33" operator="containsText" text="D7">
      <formula>NOT(ISERROR(SEARCH("D7",H40)))</formula>
    </cfRule>
    <cfRule type="containsText" dxfId="27" priority="34" operator="containsText" text="D6">
      <formula>NOT(ISERROR(SEARCH("D6",H40)))</formula>
    </cfRule>
    <cfRule type="containsText" dxfId="26" priority="35" operator="containsText" text="D5">
      <formula>NOT(ISERROR(SEARCH("D5",H40)))</formula>
    </cfRule>
    <cfRule type="containsText" dxfId="25" priority="36" operator="containsText" text="D4">
      <formula>NOT(ISERROR(SEARCH("D4",H40)))</formula>
    </cfRule>
    <cfRule type="containsText" dxfId="24" priority="37" operator="containsText" text="D3">
      <formula>NOT(ISERROR(SEARCH("D3",H40)))</formula>
    </cfRule>
    <cfRule type="containsText" dxfId="23" priority="38" operator="containsText" text="D2">
      <formula>NOT(ISERROR(SEARCH("D2",H40)))</formula>
    </cfRule>
    <cfRule type="containsText" dxfId="22" priority="39" operator="containsText" text="D1">
      <formula>NOT(ISERROR(SEARCH("D1",H40)))</formula>
    </cfRule>
    <cfRule type="containsText" dxfId="21" priority="40" operator="containsText" text="U.">
      <formula>NOT(ISERROR(SEARCH("U.",H40)))</formula>
    </cfRule>
  </conditionalFormatting>
  <conditionalFormatting sqref="F9">
    <cfRule type="containsText" dxfId="20" priority="21" operator="containsText" text="L2">
      <formula>NOT(ISERROR(SEARCH("L2",F9)))</formula>
    </cfRule>
    <cfRule type="containsText" dxfId="19" priority="22" operator="containsText" text="D8">
      <formula>NOT(ISERROR(SEARCH("D8",F9)))</formula>
    </cfRule>
    <cfRule type="containsText" dxfId="18" priority="23" operator="containsText" text="D7">
      <formula>NOT(ISERROR(SEARCH("D7",F9)))</formula>
    </cfRule>
    <cfRule type="containsText" dxfId="17" priority="24" operator="containsText" text="D6">
      <formula>NOT(ISERROR(SEARCH("D6",F9)))</formula>
    </cfRule>
    <cfRule type="containsText" dxfId="16" priority="25" operator="containsText" text="D5">
      <formula>NOT(ISERROR(SEARCH("D5",F9)))</formula>
    </cfRule>
    <cfRule type="containsText" dxfId="15" priority="26" operator="containsText" text="D4">
      <formula>NOT(ISERROR(SEARCH("D4",F9)))</formula>
    </cfRule>
    <cfRule type="containsText" dxfId="14" priority="27" operator="containsText" text="D3">
      <formula>NOT(ISERROR(SEARCH("D3",F9)))</formula>
    </cfRule>
    <cfRule type="containsText" dxfId="13" priority="28" operator="containsText" text="D2">
      <formula>NOT(ISERROR(SEARCH("D2",F9)))</formula>
    </cfRule>
    <cfRule type="containsText" dxfId="12" priority="29" operator="containsText" text="D1">
      <formula>NOT(ISERROR(SEARCH("D1",F9)))</formula>
    </cfRule>
    <cfRule type="containsText" dxfId="11" priority="30" operator="containsText" text="U.">
      <formula>NOT(ISERROR(SEARCH("U.",F9)))</formula>
    </cfRule>
  </conditionalFormatting>
  <conditionalFormatting sqref="F23:F24">
    <cfRule type="containsText" dxfId="10" priority="1" operator="containsText" text="L2">
      <formula>NOT(ISERROR(SEARCH("L2",F23)))</formula>
    </cfRule>
    <cfRule type="containsText" dxfId="9" priority="2" operator="containsText" text="D8">
      <formula>NOT(ISERROR(SEARCH("D8",F23)))</formula>
    </cfRule>
    <cfRule type="containsText" dxfId="8" priority="3" operator="containsText" text="D7">
      <formula>NOT(ISERROR(SEARCH("D7",F23)))</formula>
    </cfRule>
    <cfRule type="containsText" dxfId="7" priority="4" operator="containsText" text="D6">
      <formula>NOT(ISERROR(SEARCH("D6",F23)))</formula>
    </cfRule>
    <cfRule type="containsText" dxfId="6" priority="5" operator="containsText" text="D5">
      <formula>NOT(ISERROR(SEARCH("D5",F23)))</formula>
    </cfRule>
    <cfRule type="containsText" dxfId="5" priority="6" operator="containsText" text="D4">
      <formula>NOT(ISERROR(SEARCH("D4",F23)))</formula>
    </cfRule>
    <cfRule type="containsText" dxfId="4" priority="7" operator="containsText" text="D3">
      <formula>NOT(ISERROR(SEARCH("D3",F23)))</formula>
    </cfRule>
    <cfRule type="containsText" dxfId="3" priority="8" operator="containsText" text="D2">
      <formula>NOT(ISERROR(SEARCH("D2",F23)))</formula>
    </cfRule>
    <cfRule type="containsText" dxfId="2" priority="9" operator="containsText" text="D1">
      <formula>NOT(ISERROR(SEARCH("D1",F23)))</formula>
    </cfRule>
    <cfRule type="containsText" dxfId="1" priority="10" operator="containsText" text="U.">
      <formula>NOT(ISERROR(SEARCH("U.",F23)))</formula>
    </cfRule>
  </conditionalFormatting>
  <pageMargins left="0.23622047244094491" right="0.23622047244094491" top="0.59055118110236227" bottom="0.31496062992125984" header="0.23622047244094491" footer="0.11811023622047245"/>
  <pageSetup paperSize="9" scale="55" orientation="landscape" r:id="rId1"/>
  <headerFooter alignWithMargins="0">
    <oddHeader>&amp;C&amp;"Arial Black,Normal"ENDÜSTRİ MÜHENDİSLİĞİ BÖLÜMÜ        
2021-2022 ÖĞRETİM YILI BAHAR DÖNEMİ&amp;K000000 HAFTALIK DERS PROGRAMI&amp;R08.12.2021</oddHeader>
    <oddFooter>&amp;RKESİN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316F-660B-424E-8258-74E05D2E90C5}">
  <dimension ref="A2:U49"/>
  <sheetViews>
    <sheetView zoomScale="224" zoomScaleNormal="175" workbookViewId="0">
      <selection activeCell="B50" sqref="B50"/>
    </sheetView>
  </sheetViews>
  <sheetFormatPr defaultColWidth="11.44140625" defaultRowHeight="13.2" x14ac:dyDescent="0.25"/>
  <cols>
    <col min="1" max="1" width="14.33203125" style="30" customWidth="1"/>
    <col min="2" max="2" width="50.6640625" style="30" bestFit="1" customWidth="1"/>
    <col min="3" max="3" width="38.6640625" style="30" bestFit="1" customWidth="1"/>
    <col min="4" max="4" width="9.33203125" style="30" bestFit="1" customWidth="1"/>
    <col min="5" max="5" width="14.6640625" style="30" customWidth="1"/>
    <col min="6" max="6" width="7" style="30" customWidth="1"/>
    <col min="7" max="7" width="5.6640625" style="30" bestFit="1" customWidth="1"/>
  </cols>
  <sheetData>
    <row r="2" spans="1:21" x14ac:dyDescent="0.25">
      <c r="A2" s="31" t="s">
        <v>27</v>
      </c>
      <c r="B2" s="31" t="s">
        <v>28</v>
      </c>
      <c r="C2" s="32" t="s">
        <v>15</v>
      </c>
      <c r="D2" s="32"/>
      <c r="E2" s="32" t="s">
        <v>24</v>
      </c>
      <c r="F2" s="31" t="s">
        <v>29</v>
      </c>
      <c r="G2" s="31" t="s">
        <v>20</v>
      </c>
    </row>
    <row r="3" spans="1:21" x14ac:dyDescent="0.25">
      <c r="A3" s="65" t="s">
        <v>42</v>
      </c>
      <c r="B3" s="65" t="s">
        <v>25</v>
      </c>
      <c r="C3" s="65" t="s">
        <v>141</v>
      </c>
      <c r="D3" s="65"/>
      <c r="E3" s="65" t="s">
        <v>134</v>
      </c>
      <c r="F3" s="65" t="s">
        <v>12</v>
      </c>
      <c r="G3" s="65">
        <v>1</v>
      </c>
    </row>
    <row r="4" spans="1:21" x14ac:dyDescent="0.25">
      <c r="A4" s="65" t="s">
        <v>32</v>
      </c>
      <c r="B4" s="65" t="s">
        <v>26</v>
      </c>
      <c r="C4" s="65" t="s">
        <v>141</v>
      </c>
      <c r="D4" s="65"/>
      <c r="E4" s="65" t="s">
        <v>139</v>
      </c>
      <c r="F4" s="65" t="s">
        <v>12</v>
      </c>
      <c r="G4" s="65">
        <v>1</v>
      </c>
    </row>
    <row r="5" spans="1:21" x14ac:dyDescent="0.25">
      <c r="A5" s="65" t="s">
        <v>33</v>
      </c>
      <c r="B5" s="65" t="s">
        <v>26</v>
      </c>
      <c r="C5" s="65" t="s">
        <v>141</v>
      </c>
      <c r="D5" s="65"/>
      <c r="E5" s="65" t="s">
        <v>139</v>
      </c>
      <c r="F5" s="65" t="s">
        <v>12</v>
      </c>
      <c r="G5" s="65">
        <v>1</v>
      </c>
    </row>
    <row r="6" spans="1:21" x14ac:dyDescent="0.25">
      <c r="A6" s="101" t="s">
        <v>125</v>
      </c>
      <c r="B6" s="104" t="s">
        <v>120</v>
      </c>
      <c r="C6" s="65" t="s">
        <v>150</v>
      </c>
      <c r="D6" s="65"/>
      <c r="E6" s="65" t="s">
        <v>131</v>
      </c>
      <c r="F6" s="65" t="s">
        <v>12</v>
      </c>
      <c r="G6" s="65">
        <v>1</v>
      </c>
    </row>
    <row r="7" spans="1:21" x14ac:dyDescent="0.25">
      <c r="A7" s="101" t="s">
        <v>126</v>
      </c>
      <c r="B7" s="104" t="s">
        <v>121</v>
      </c>
      <c r="C7" s="65" t="s">
        <v>149</v>
      </c>
      <c r="D7" s="65"/>
      <c r="E7" s="65" t="s">
        <v>139</v>
      </c>
      <c r="F7" s="65" t="s">
        <v>12</v>
      </c>
      <c r="G7" s="65">
        <v>1</v>
      </c>
    </row>
    <row r="8" spans="1:21" x14ac:dyDescent="0.25">
      <c r="A8" s="101" t="s">
        <v>127</v>
      </c>
      <c r="B8" s="104" t="s">
        <v>121</v>
      </c>
      <c r="C8" s="65" t="s">
        <v>149</v>
      </c>
      <c r="D8" s="65"/>
      <c r="E8" s="65" t="s">
        <v>139</v>
      </c>
      <c r="F8" s="65" t="s">
        <v>12</v>
      </c>
      <c r="G8" s="65">
        <v>1</v>
      </c>
    </row>
    <row r="9" spans="1:21" x14ac:dyDescent="0.25">
      <c r="A9" s="65" t="s">
        <v>34</v>
      </c>
      <c r="B9" s="65" t="s">
        <v>36</v>
      </c>
      <c r="C9" s="65" t="s">
        <v>37</v>
      </c>
      <c r="D9" s="65"/>
      <c r="E9" s="65"/>
      <c r="F9" s="65" t="s">
        <v>12</v>
      </c>
      <c r="G9" s="65">
        <v>1</v>
      </c>
    </row>
    <row r="10" spans="1:21" x14ac:dyDescent="0.25">
      <c r="A10" s="65" t="s">
        <v>35</v>
      </c>
      <c r="B10" s="65" t="s">
        <v>36</v>
      </c>
      <c r="C10" s="65" t="s">
        <v>38</v>
      </c>
      <c r="D10" s="65"/>
      <c r="E10" s="65"/>
      <c r="F10" s="65" t="s">
        <v>12</v>
      </c>
      <c r="G10" s="65">
        <v>1</v>
      </c>
    </row>
    <row r="11" spans="1:21" x14ac:dyDescent="0.25">
      <c r="A11" s="65" t="s">
        <v>129</v>
      </c>
      <c r="B11" s="98" t="s">
        <v>39</v>
      </c>
      <c r="C11" s="65" t="s">
        <v>141</v>
      </c>
      <c r="D11" s="65"/>
      <c r="E11" s="30" t="s">
        <v>131</v>
      </c>
      <c r="F11" s="65" t="s">
        <v>12</v>
      </c>
      <c r="G11" s="65">
        <v>1</v>
      </c>
    </row>
    <row r="12" spans="1:21" s="13" customFormat="1" x14ac:dyDescent="0.25">
      <c r="A12" s="65" t="s">
        <v>40</v>
      </c>
      <c r="B12" s="65" t="s">
        <v>140</v>
      </c>
      <c r="C12" s="65" t="s">
        <v>41</v>
      </c>
      <c r="D12" s="65"/>
      <c r="E12" s="65" t="s">
        <v>134</v>
      </c>
      <c r="F12" s="65" t="s">
        <v>12</v>
      </c>
      <c r="G12" s="65">
        <v>1</v>
      </c>
    </row>
    <row r="13" spans="1:21" x14ac:dyDescent="0.25">
      <c r="A13" s="65" t="s">
        <v>128</v>
      </c>
      <c r="B13" s="98" t="s">
        <v>119</v>
      </c>
      <c r="C13" s="65" t="s">
        <v>153</v>
      </c>
      <c r="D13" s="65"/>
      <c r="E13" s="30" t="s">
        <v>131</v>
      </c>
      <c r="F13" s="65" t="s">
        <v>21</v>
      </c>
      <c r="G13" s="65">
        <v>3</v>
      </c>
    </row>
    <row r="14" spans="1:21" x14ac:dyDescent="0.25">
      <c r="A14" s="65" t="s">
        <v>43</v>
      </c>
      <c r="B14" s="65" t="s">
        <v>145</v>
      </c>
      <c r="C14" s="65" t="s">
        <v>93</v>
      </c>
      <c r="D14" s="65"/>
      <c r="E14" s="65" t="s">
        <v>131</v>
      </c>
      <c r="F14" s="65" t="s">
        <v>21</v>
      </c>
      <c r="G14" s="65">
        <v>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x14ac:dyDescent="0.25">
      <c r="A15" s="65" t="s">
        <v>91</v>
      </c>
      <c r="B15" s="65" t="s">
        <v>44</v>
      </c>
      <c r="C15" s="65" t="s">
        <v>156</v>
      </c>
      <c r="D15" s="65"/>
      <c r="E15" s="65" t="s">
        <v>130</v>
      </c>
      <c r="F15" s="65" t="s">
        <v>21</v>
      </c>
      <c r="G15" s="65">
        <v>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x14ac:dyDescent="0.25">
      <c r="A16" s="65" t="s">
        <v>45</v>
      </c>
      <c r="B16" s="65" t="s">
        <v>144</v>
      </c>
      <c r="C16" s="65" t="s">
        <v>46</v>
      </c>
      <c r="D16" s="65"/>
      <c r="E16" s="65" t="s">
        <v>136</v>
      </c>
      <c r="F16" s="65" t="s">
        <v>22</v>
      </c>
      <c r="G16" s="65">
        <v>6</v>
      </c>
      <c r="H16" s="39"/>
    </row>
    <row r="17" spans="1:9" x14ac:dyDescent="0.25">
      <c r="A17" s="65" t="s">
        <v>30</v>
      </c>
      <c r="B17" s="65" t="s">
        <v>143</v>
      </c>
      <c r="C17" s="65" t="s">
        <v>47</v>
      </c>
      <c r="D17" s="65"/>
      <c r="E17" s="65" t="s">
        <v>131</v>
      </c>
      <c r="F17" s="65" t="s">
        <v>22</v>
      </c>
      <c r="G17" s="65">
        <v>6</v>
      </c>
      <c r="H17" s="39"/>
    </row>
    <row r="18" spans="1:9" x14ac:dyDescent="0.25">
      <c r="A18" s="65" t="s">
        <v>99</v>
      </c>
      <c r="B18" s="65" t="s">
        <v>48</v>
      </c>
      <c r="C18" s="65" t="s">
        <v>55</v>
      </c>
      <c r="D18" s="65"/>
      <c r="E18" s="65" t="s">
        <v>134</v>
      </c>
      <c r="F18" s="65" t="s">
        <v>22</v>
      </c>
      <c r="G18" s="65">
        <v>6</v>
      </c>
    </row>
    <row r="19" spans="1:9" x14ac:dyDescent="0.25">
      <c r="A19" s="65" t="s">
        <v>49</v>
      </c>
      <c r="B19" s="65" t="s">
        <v>142</v>
      </c>
      <c r="C19" s="65" t="s">
        <v>158</v>
      </c>
      <c r="D19" s="65"/>
      <c r="E19" s="65" t="s">
        <v>130</v>
      </c>
      <c r="F19" s="65" t="s">
        <v>23</v>
      </c>
      <c r="G19" s="65">
        <v>8</v>
      </c>
    </row>
    <row r="20" spans="1:9" x14ac:dyDescent="0.25">
      <c r="A20" s="65" t="s">
        <v>50</v>
      </c>
      <c r="B20" s="65" t="s">
        <v>56</v>
      </c>
      <c r="C20" s="65" t="s">
        <v>51</v>
      </c>
      <c r="D20" s="65"/>
      <c r="E20" s="65" t="s">
        <v>130</v>
      </c>
      <c r="F20" s="65" t="s">
        <v>23</v>
      </c>
      <c r="G20" s="65">
        <v>8</v>
      </c>
    </row>
    <row r="21" spans="1:9" x14ac:dyDescent="0.25">
      <c r="A21" s="30" t="s">
        <v>97</v>
      </c>
      <c r="B21" s="30" t="s">
        <v>52</v>
      </c>
      <c r="C21" s="30" t="s">
        <v>157</v>
      </c>
      <c r="E21" s="65" t="s">
        <v>134</v>
      </c>
    </row>
    <row r="22" spans="1:9" x14ac:dyDescent="0.25">
      <c r="A22" s="30" t="s">
        <v>98</v>
      </c>
      <c r="B22" s="30" t="s">
        <v>52</v>
      </c>
      <c r="C22" s="30" t="s">
        <v>54</v>
      </c>
      <c r="E22" s="65" t="s">
        <v>134</v>
      </c>
    </row>
    <row r="23" spans="1:9" x14ac:dyDescent="0.25">
      <c r="A23" s="65" t="s">
        <v>57</v>
      </c>
      <c r="B23" s="65" t="s">
        <v>102</v>
      </c>
      <c r="C23" s="65" t="s">
        <v>53</v>
      </c>
      <c r="E23" s="30" t="s">
        <v>131</v>
      </c>
    </row>
    <row r="24" spans="1:9" s="13" customFormat="1" x14ac:dyDescent="0.25">
      <c r="A24" s="65" t="s">
        <v>94</v>
      </c>
      <c r="B24" s="65" t="s">
        <v>103</v>
      </c>
      <c r="C24" s="65" t="s">
        <v>59</v>
      </c>
      <c r="D24" s="30"/>
      <c r="E24" s="65" t="s">
        <v>130</v>
      </c>
      <c r="F24" s="30"/>
      <c r="G24" s="30"/>
    </row>
    <row r="25" spans="1:9" s="13" customFormat="1" x14ac:dyDescent="0.25">
      <c r="A25" s="65" t="s">
        <v>95</v>
      </c>
      <c r="B25" s="65" t="s">
        <v>103</v>
      </c>
      <c r="C25" s="65" t="s">
        <v>58</v>
      </c>
      <c r="D25" s="66"/>
      <c r="E25" s="65" t="s">
        <v>134</v>
      </c>
    </row>
    <row r="26" spans="1:9" x14ac:dyDescent="0.25">
      <c r="A26" s="65" t="s">
        <v>60</v>
      </c>
      <c r="B26" s="65" t="s">
        <v>104</v>
      </c>
      <c r="C26" s="65" t="s">
        <v>58</v>
      </c>
      <c r="E26" s="65" t="s">
        <v>133</v>
      </c>
      <c r="I26" s="13"/>
    </row>
    <row r="27" spans="1:9" x14ac:dyDescent="0.25">
      <c r="A27" s="65" t="s">
        <v>96</v>
      </c>
      <c r="B27" s="65" t="s">
        <v>105</v>
      </c>
      <c r="C27" s="65" t="s">
        <v>61</v>
      </c>
      <c r="E27" s="65" t="s">
        <v>130</v>
      </c>
      <c r="I27" s="13"/>
    </row>
    <row r="28" spans="1:9" x14ac:dyDescent="0.25">
      <c r="A28" s="65" t="s">
        <v>85</v>
      </c>
      <c r="B28" s="65" t="s">
        <v>106</v>
      </c>
      <c r="C28" s="65" t="s">
        <v>54</v>
      </c>
      <c r="D28" s="13"/>
      <c r="E28" s="65" t="s">
        <v>134</v>
      </c>
      <c r="F28" s="13"/>
      <c r="G28" s="13"/>
      <c r="H28" s="13"/>
      <c r="I28" s="13"/>
    </row>
    <row r="29" spans="1:9" x14ac:dyDescent="0.25">
      <c r="A29" s="65" t="s">
        <v>64</v>
      </c>
      <c r="B29" s="65" t="s">
        <v>62</v>
      </c>
      <c r="C29" s="65" t="s">
        <v>63</v>
      </c>
      <c r="D29" s="13"/>
      <c r="E29" s="65" t="s">
        <v>133</v>
      </c>
      <c r="F29" s="13"/>
      <c r="G29" s="13"/>
      <c r="H29" s="13"/>
      <c r="I29" s="13"/>
    </row>
    <row r="30" spans="1:9" x14ac:dyDescent="0.25">
      <c r="A30" s="65" t="s">
        <v>101</v>
      </c>
      <c r="B30" s="65" t="s">
        <v>66</v>
      </c>
      <c r="C30" s="65" t="s">
        <v>67</v>
      </c>
      <c r="D30" s="13"/>
      <c r="E30" s="65" t="s">
        <v>133</v>
      </c>
      <c r="F30" s="13"/>
      <c r="G30" s="13"/>
      <c r="I30" s="13"/>
    </row>
    <row r="31" spans="1:9" x14ac:dyDescent="0.25">
      <c r="A31" s="65" t="s">
        <v>100</v>
      </c>
      <c r="B31" s="65" t="s">
        <v>107</v>
      </c>
      <c r="C31" s="65" t="s">
        <v>68</v>
      </c>
      <c r="E31" s="65" t="s">
        <v>132</v>
      </c>
      <c r="F31"/>
      <c r="G31"/>
      <c r="I31" s="13"/>
    </row>
    <row r="32" spans="1:9" x14ac:dyDescent="0.25">
      <c r="A32" s="65" t="s">
        <v>84</v>
      </c>
      <c r="B32" s="65" t="s">
        <v>108</v>
      </c>
      <c r="C32" s="65" t="s">
        <v>69</v>
      </c>
      <c r="E32" s="65" t="s">
        <v>130</v>
      </c>
      <c r="F32"/>
      <c r="G32"/>
      <c r="I32" s="13"/>
    </row>
    <row r="33" spans="1:9" x14ac:dyDescent="0.25">
      <c r="A33" s="65" t="s">
        <v>79</v>
      </c>
      <c r="B33" s="65" t="s">
        <v>109</v>
      </c>
      <c r="C33" s="65" t="s">
        <v>70</v>
      </c>
      <c r="E33" s="65" t="s">
        <v>131</v>
      </c>
      <c r="F33"/>
      <c r="G33"/>
      <c r="I33" s="13"/>
    </row>
    <row r="34" spans="1:9" x14ac:dyDescent="0.25">
      <c r="A34" s="65" t="s">
        <v>80</v>
      </c>
      <c r="B34" s="65" t="s">
        <v>110</v>
      </c>
      <c r="C34" s="65" t="s">
        <v>70</v>
      </c>
      <c r="E34" s="65" t="s">
        <v>135</v>
      </c>
      <c r="F34"/>
      <c r="G34"/>
      <c r="I34" s="13"/>
    </row>
    <row r="35" spans="1:9" x14ac:dyDescent="0.25">
      <c r="A35" s="65" t="s">
        <v>81</v>
      </c>
      <c r="B35" s="65" t="s">
        <v>111</v>
      </c>
      <c r="C35" s="65" t="s">
        <v>71</v>
      </c>
      <c r="E35" s="65" t="s">
        <v>130</v>
      </c>
      <c r="F35"/>
      <c r="G35"/>
      <c r="I35" s="13"/>
    </row>
    <row r="36" spans="1:9" x14ac:dyDescent="0.25">
      <c r="A36" s="65" t="s">
        <v>82</v>
      </c>
      <c r="B36" s="65" t="s">
        <v>112</v>
      </c>
      <c r="C36" s="65" t="s">
        <v>71</v>
      </c>
      <c r="E36" s="65" t="s">
        <v>135</v>
      </c>
      <c r="F36"/>
      <c r="G36"/>
      <c r="I36" s="13"/>
    </row>
    <row r="37" spans="1:9" x14ac:dyDescent="0.25">
      <c r="A37" s="65" t="s">
        <v>83</v>
      </c>
      <c r="B37" s="65" t="s">
        <v>108</v>
      </c>
      <c r="C37" s="65" t="s">
        <v>53</v>
      </c>
      <c r="E37" s="65" t="s">
        <v>134</v>
      </c>
      <c r="F37"/>
      <c r="G37"/>
      <c r="I37" s="13"/>
    </row>
    <row r="38" spans="1:9" x14ac:dyDescent="0.25">
      <c r="A38" s="65" t="s">
        <v>137</v>
      </c>
      <c r="B38" s="65" t="s">
        <v>113</v>
      </c>
      <c r="C38" s="65" t="s">
        <v>72</v>
      </c>
      <c r="E38" s="65" t="s">
        <v>131</v>
      </c>
      <c r="F38"/>
      <c r="G38"/>
      <c r="I38" s="13"/>
    </row>
    <row r="39" spans="1:9" x14ac:dyDescent="0.25">
      <c r="A39" s="65" t="s">
        <v>86</v>
      </c>
      <c r="B39" s="65" t="s">
        <v>114</v>
      </c>
      <c r="C39" s="65" t="s">
        <v>72</v>
      </c>
      <c r="E39" s="65" t="s">
        <v>133</v>
      </c>
      <c r="F39"/>
      <c r="G39"/>
      <c r="I39" s="13"/>
    </row>
    <row r="40" spans="1:9" x14ac:dyDescent="0.25">
      <c r="A40" s="65" t="s">
        <v>87</v>
      </c>
      <c r="B40" s="65" t="s">
        <v>115</v>
      </c>
      <c r="C40" s="65" t="s">
        <v>73</v>
      </c>
      <c r="D40" s="13"/>
      <c r="E40" s="65" t="s">
        <v>132</v>
      </c>
      <c r="F40" s="13"/>
      <c r="G40" s="13"/>
      <c r="I40" s="13"/>
    </row>
    <row r="41" spans="1:9" x14ac:dyDescent="0.25">
      <c r="A41" s="65" t="s">
        <v>13</v>
      </c>
      <c r="B41" s="65" t="s">
        <v>116</v>
      </c>
      <c r="C41" s="65" t="s">
        <v>74</v>
      </c>
      <c r="D41" s="13"/>
      <c r="E41" s="65" t="s">
        <v>132</v>
      </c>
      <c r="F41" s="13"/>
      <c r="G41" s="13"/>
      <c r="I41" s="13"/>
    </row>
    <row r="42" spans="1:9" x14ac:dyDescent="0.25">
      <c r="A42" s="65" t="s">
        <v>14</v>
      </c>
      <c r="B42" s="65" t="s">
        <v>117</v>
      </c>
      <c r="C42" s="65" t="s">
        <v>75</v>
      </c>
      <c r="D42" s="13"/>
      <c r="E42" s="65" t="s">
        <v>136</v>
      </c>
      <c r="F42" s="13"/>
      <c r="G42" s="13"/>
      <c r="I42" s="13"/>
    </row>
    <row r="43" spans="1:9" x14ac:dyDescent="0.25">
      <c r="A43" s="65" t="s">
        <v>88</v>
      </c>
      <c r="B43" s="65" t="s">
        <v>76</v>
      </c>
      <c r="C43" s="65" t="s">
        <v>77</v>
      </c>
      <c r="D43" s="13"/>
      <c r="E43" s="65" t="s">
        <v>132</v>
      </c>
      <c r="F43" s="13"/>
      <c r="G43" s="13"/>
      <c r="I43" s="13"/>
    </row>
    <row r="44" spans="1:9" x14ac:dyDescent="0.25">
      <c r="A44" s="65" t="s">
        <v>89</v>
      </c>
      <c r="B44" s="65" t="s">
        <v>118</v>
      </c>
      <c r="C44" s="65" t="s">
        <v>77</v>
      </c>
      <c r="D44" s="13"/>
      <c r="E44" s="65" t="s">
        <v>132</v>
      </c>
      <c r="F44" s="13"/>
      <c r="G44" s="13"/>
      <c r="I44" s="13"/>
    </row>
    <row r="45" spans="1:9" x14ac:dyDescent="0.25">
      <c r="A45" s="65" t="s">
        <v>90</v>
      </c>
      <c r="B45" s="65" t="s">
        <v>106</v>
      </c>
      <c r="C45" s="65" t="s">
        <v>78</v>
      </c>
      <c r="D45" s="13"/>
      <c r="E45" s="65" t="s">
        <v>130</v>
      </c>
      <c r="F45" s="13"/>
      <c r="G45" s="13"/>
      <c r="I45" s="13"/>
    </row>
    <row r="46" spans="1:9" x14ac:dyDescent="0.25">
      <c r="A46" s="30" t="s">
        <v>123</v>
      </c>
      <c r="B46" s="65" t="s">
        <v>122</v>
      </c>
      <c r="C46" s="65" t="s">
        <v>65</v>
      </c>
      <c r="E46" s="30" t="s">
        <v>133</v>
      </c>
    </row>
    <row r="47" spans="1:9" x14ac:dyDescent="0.25">
      <c r="A47" s="30" t="s">
        <v>154</v>
      </c>
      <c r="B47" s="30" t="s">
        <v>124</v>
      </c>
      <c r="C47" s="30" t="s">
        <v>155</v>
      </c>
      <c r="E47" s="65" t="s">
        <v>130</v>
      </c>
    </row>
    <row r="48" spans="1:9" x14ac:dyDescent="0.25">
      <c r="A48" s="30" t="s">
        <v>159</v>
      </c>
      <c r="B48" s="30" t="s">
        <v>146</v>
      </c>
      <c r="C48" s="30" t="s">
        <v>53</v>
      </c>
      <c r="E48" s="65"/>
    </row>
    <row r="49" spans="1:3" x14ac:dyDescent="0.25">
      <c r="A49" s="30" t="s">
        <v>160</v>
      </c>
      <c r="B49" s="30" t="s">
        <v>161</v>
      </c>
      <c r="C49" s="30" t="s">
        <v>55</v>
      </c>
    </row>
  </sheetData>
  <autoFilter ref="A2:G20" xr:uid="{6A48316F-660B-424E-8258-74E05D2E90C5}">
    <sortState xmlns:xlrd2="http://schemas.microsoft.com/office/spreadsheetml/2017/richdata2" ref="A4:G17">
      <sortCondition descending="1" ref="A2:A20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</vt:lpstr>
      <vt:lpstr>Dersler</vt:lpstr>
      <vt:lpstr>dersler</vt:lpstr>
    </vt:vector>
  </TitlesOfParts>
  <Company>anadolu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anadolu üniversitesi</dc:creator>
  <cp:lastModifiedBy>MEHMET</cp:lastModifiedBy>
  <cp:lastPrinted>2022-10-03T09:50:07Z</cp:lastPrinted>
  <dcterms:created xsi:type="dcterms:W3CDTF">2010-05-12T11:08:26Z</dcterms:created>
  <dcterms:modified xsi:type="dcterms:W3CDTF">2022-10-03T09:50:32Z</dcterms:modified>
</cp:coreProperties>
</file>